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6534F01-3AA4-4B14-AAC4-92FD6848E3A2}" xr6:coauthVersionLast="47" xr6:coauthVersionMax="47" xr10:uidLastSave="{00000000-0000-0000-0000-000000000000}"/>
  <workbookProtection workbookAlgorithmName="SHA-512" workbookHashValue="ABs0x6X/o7Kl+OqJw/r/Qc0tKaFXbmXSf7mlz3S5XdCt7bmk2neIFo+T08bUtsAhlneHUq3689ffiqP0zC3Ajw==" workbookSaltValue="YStSowGYMaz3Cu9526k74w==" workbookSpinCount="100000" lockStructure="1"/>
  <bookViews>
    <workbookView xWindow="28680" yWindow="-120" windowWidth="29040" windowHeight="15840" xr2:uid="{9042509C-D49A-4EA2-A582-5BB772E5F248}"/>
  </bookViews>
  <sheets>
    <sheet name="Alap" sheetId="1" r:id="rId1"/>
    <sheet name="Belső és turmalinos" sheetId="2" r:id="rId2"/>
  </sheets>
  <definedNames>
    <definedName name="_xlnm.Print_Area" localSheetId="0">Alap!$A$1:$K$370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4" i="1" l="1"/>
  <c r="I377" i="1" l="1"/>
  <c r="I376" i="1"/>
  <c r="I375" i="1"/>
  <c r="I374" i="1"/>
  <c r="I373" i="1"/>
  <c r="I339" i="1"/>
  <c r="I219" i="1"/>
  <c r="I220" i="1"/>
  <c r="I234" i="1"/>
  <c r="I283" i="1"/>
  <c r="I247" i="1"/>
  <c r="E64" i="2"/>
  <c r="E63" i="2"/>
  <c r="E29" i="2"/>
  <c r="E20" i="2"/>
  <c r="E19" i="2"/>
  <c r="E18" i="2"/>
  <c r="E17" i="2"/>
  <c r="E8" i="2"/>
  <c r="I370" i="1"/>
  <c r="I367" i="1"/>
  <c r="I366" i="1"/>
  <c r="I365" i="1"/>
  <c r="I362" i="1"/>
  <c r="I361" i="1"/>
  <c r="I360" i="1"/>
  <c r="I359" i="1"/>
  <c r="I358" i="1"/>
  <c r="I357" i="1"/>
  <c r="I356" i="1"/>
  <c r="I355" i="1"/>
  <c r="I354" i="1"/>
  <c r="I353" i="1"/>
  <c r="I352" i="1"/>
  <c r="I349" i="1"/>
  <c r="I348" i="1"/>
  <c r="I347" i="1"/>
  <c r="I346" i="1"/>
  <c r="I345" i="1"/>
  <c r="I344" i="1"/>
  <c r="I343" i="1"/>
  <c r="I342" i="1"/>
  <c r="I341" i="1"/>
  <c r="I340" i="1"/>
  <c r="I338" i="1"/>
  <c r="I337" i="1"/>
  <c r="I336" i="1"/>
  <c r="I335" i="1"/>
  <c r="I334" i="1"/>
  <c r="I333" i="1"/>
  <c r="I332" i="1"/>
  <c r="I331" i="1"/>
  <c r="I329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7" i="1"/>
  <c r="I286" i="1"/>
  <c r="I285" i="1"/>
  <c r="I284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68" i="1"/>
  <c r="I267" i="1"/>
  <c r="I266" i="1"/>
  <c r="I265" i="1"/>
  <c r="I264" i="1"/>
  <c r="I263" i="1"/>
  <c r="I262" i="1"/>
  <c r="I261" i="1"/>
  <c r="I260" i="1"/>
  <c r="I259" i="1"/>
  <c r="I257" i="1"/>
  <c r="I256" i="1"/>
  <c r="I255" i="1"/>
  <c r="I254" i="1"/>
  <c r="I253" i="1"/>
  <c r="I252" i="1"/>
  <c r="I251" i="1"/>
  <c r="I250" i="1"/>
  <c r="I249" i="1"/>
  <c r="I248" i="1"/>
  <c r="I246" i="1"/>
  <c r="I245" i="1"/>
  <c r="I244" i="1"/>
  <c r="I243" i="1"/>
  <c r="I242" i="1"/>
  <c r="I241" i="1"/>
  <c r="I240" i="1"/>
  <c r="I239" i="1"/>
  <c r="I236" i="1"/>
  <c r="I235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18" i="1"/>
  <c r="I217" i="1"/>
  <c r="I216" i="1"/>
  <c r="I215" i="1"/>
  <c r="I214" i="1"/>
  <c r="I213" i="1"/>
  <c r="I212" i="1"/>
  <c r="I211" i="1"/>
  <c r="I210" i="1"/>
  <c r="I207" i="1"/>
  <c r="I206" i="1"/>
  <c r="I205" i="1"/>
  <c r="I204" i="1"/>
  <c r="I203" i="1"/>
  <c r="I202" i="1"/>
  <c r="I201" i="1"/>
  <c r="I200" i="1"/>
  <c r="I198" i="1"/>
  <c r="I197" i="1"/>
  <c r="I196" i="1"/>
  <c r="I195" i="1"/>
  <c r="I194" i="1"/>
  <c r="I193" i="1"/>
  <c r="I192" i="1"/>
  <c r="I191" i="1"/>
  <c r="I190" i="1"/>
  <c r="I188" i="1"/>
  <c r="I187" i="1"/>
  <c r="I186" i="1"/>
  <c r="I185" i="1"/>
  <c r="I189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<sst xmlns="http://schemas.openxmlformats.org/spreadsheetml/2006/main" count="1339" uniqueCount="511">
  <si>
    <t>Kék: újra kapható</t>
  </si>
  <si>
    <t>Cikkszám</t>
  </si>
  <si>
    <t xml:space="preserve">Megnevezés </t>
  </si>
  <si>
    <t>Pont</t>
  </si>
  <si>
    <t>Katalógus ár (Ft )</t>
  </si>
  <si>
    <t>EU regisztráció</t>
  </si>
  <si>
    <t>Kiszerelés</t>
  </si>
  <si>
    <t>Katalógus egységár (Ft)</t>
  </si>
  <si>
    <t>Csomagolók, zacskók, öko-tasakok</t>
  </si>
  <si>
    <t>100642/03</t>
  </si>
  <si>
    <t>TianDe ajándék papír zacskó  (205*220*80 mm)</t>
  </si>
  <si>
    <t>nem előírás</t>
  </si>
  <si>
    <t>db</t>
  </si>
  <si>
    <t>Ft/db</t>
  </si>
  <si>
    <t>100642/04</t>
  </si>
  <si>
    <t>"Gyengéd orchidea" papírzacskó,   (200*250*100 mm)</t>
  </si>
  <si>
    <t>100642/05</t>
  </si>
  <si>
    <t>"Pillangó a virágokon" papírzacskó (200*250*100 mm)</t>
  </si>
  <si>
    <t>100642/06</t>
  </si>
  <si>
    <t>"Cote d'Azur" papírzacskó, rózsaszín,  (200*250*10 mm)</t>
  </si>
  <si>
    <t>100642/07</t>
  </si>
  <si>
    <t>"Cote d'Azur" papírzacskó, kék, (200*250*10 mm)</t>
  </si>
  <si>
    <t>100644/06</t>
  </si>
  <si>
    <t>LDPE biológiailag lebomló zacskó, 25*35 cm</t>
  </si>
  <si>
    <t>100644/09</t>
  </si>
  <si>
    <t>LDPE biológiailag lebomló csomagolás 25*44</t>
  </si>
  <si>
    <t>101017/1</t>
  </si>
  <si>
    <t>Tiande ragszalag</t>
  </si>
  <si>
    <t>Kozmetológiai termékek / Arcápoló családok</t>
  </si>
  <si>
    <t>Corrective Serum - regeneráló szérum kapszulákban arcra</t>
  </si>
  <si>
    <t>Pro Visage „Szenzáció!” nappali arckrém</t>
  </si>
  <si>
    <t>ml</t>
  </si>
  <si>
    <t>Ft/ml</t>
  </si>
  <si>
    <t>Eszencia az arcra kollagénnel és algákkal</t>
  </si>
  <si>
    <t xml:space="preserve">Multipeptid szérum az arcra  </t>
  </si>
  <si>
    <t>Borotvakrém</t>
  </si>
  <si>
    <t>Borotválkozás utáni regeneráló balzsam</t>
  </si>
  <si>
    <t>SPA technology „Zöld tea” lemosó gél</t>
  </si>
  <si>
    <t>g</t>
  </si>
  <si>
    <t>Ft/g</t>
  </si>
  <si>
    <t>SPA technology „Az óceán szépsége” lemosó gél</t>
  </si>
  <si>
    <t>Micellás víz gyógynövény komplexszel</t>
  </si>
  <si>
    <t xml:space="preserve">Krém a hiper pigmentált bőr ápolására, SPF 50+, 50 ml     </t>
  </si>
  <si>
    <t xml:space="preserve">Enzimes arclemosó púder  </t>
  </si>
  <si>
    <t xml:space="preserve">Hidrofil sminkeltávolító batter   </t>
  </si>
  <si>
    <t>Peeling-korongok az arcra AHA és PHA savakkal, 50 db</t>
  </si>
  <si>
    <t>Sheep Placenta Juhplacenta alapú peeling arcra</t>
  </si>
  <si>
    <t>Sheep Placenta Juhplacentás bőrkiegyenlítő arckrém</t>
  </si>
  <si>
    <t>Sheep Placenta Juhplacentás regeneráló, ránctalanító arckrém</t>
  </si>
  <si>
    <t>Sheep Placenta Juhplacentás hidratáló tápláló arckrém</t>
  </si>
  <si>
    <t>Sheep Placenta Juhplacentás színezett arckrém -sötét</t>
  </si>
  <si>
    <t>10305/01</t>
  </si>
  <si>
    <t>Sheep Placenta Juhplacentás színezett arckrém - világos</t>
  </si>
  <si>
    <t>Szemkörnyék-ránctalanító krém</t>
  </si>
  <si>
    <t>Sheep Placenta Arctonik</t>
  </si>
  <si>
    <t>Master Herb Tisztító maszk aknés és pattanásos bőrre</t>
  </si>
  <si>
    <t>Master Herb „Tiszta pórusok” tisztító orrtapasz</t>
  </si>
  <si>
    <t>Master Herb Arclemosó gél</t>
  </si>
  <si>
    <t>Master Herb „Biokomplex” arcgél</t>
  </si>
  <si>
    <t>Master Herb Arckrém pattanásos és heges bőrre</t>
  </si>
  <si>
    <t>Master Herb „Bambusz szén” tisztító orrtapasz</t>
  </si>
  <si>
    <t>Tiabetan Herbs Intenzív szemkörnyékápoló komplex, 100 db + 10 ml, Maszk és fitoesszencia</t>
  </si>
  <si>
    <t>szett</t>
  </si>
  <si>
    <t>Ft/szett</t>
  </si>
  <si>
    <t>Tibetan Herbs Többfunkciós arclemosó</t>
  </si>
  <si>
    <t xml:space="preserve">Tibetan Herbs Tápláló-ránctalanító krém matt hatással </t>
  </si>
  <si>
    <t>Tibetan Herbs Nagy hatékonyságú hidratáló arckrém</t>
  </si>
  <si>
    <t xml:space="preserve">Tibetan Herbs Szérum kínai hernyógombával (Cordicepsszel) az arcra  </t>
  </si>
  <si>
    <t xml:space="preserve">Tibetan Herbs Hámlasztó az arcra   </t>
  </si>
  <si>
    <t xml:space="preserve">Collagen Active Finom arclemosó </t>
  </si>
  <si>
    <t>Collagen Active Intenzív feszesítő krém</t>
  </si>
  <si>
    <t>Collagen Active Bőrfeszesítő krém a szemkörnyékre</t>
  </si>
  <si>
    <t>Collagen Active Erősítő és feszesítő emulzió arcra és nyakra</t>
  </si>
  <si>
    <t>Collagen Active Arcformáló gél</t>
  </si>
  <si>
    <t>Collagen Active Kristályos kollagén maszk a szemkörnyékre, 1 pár</t>
  </si>
  <si>
    <t>Collagen Active "Intenzív lifting" arckorrigáló maszk</t>
  </si>
  <si>
    <t>Collagen Active Finom hidratáló tonik</t>
  </si>
  <si>
    <t xml:space="preserve">Collagen Active Öregedésgátló hámlasztó az arcra  </t>
  </si>
  <si>
    <t>Snail Secret Többfunkciós arckrém csiganyállal</t>
  </si>
  <si>
    <t>Snail Secret Többfunkciós szemkörnyékápoló krém csiganyállal</t>
  </si>
  <si>
    <t>Snail Secret Regeneráló tonik csiganyállal</t>
  </si>
  <si>
    <r>
      <t xml:space="preserve">Pro Botanic Regeneráló fitopakolás arcra algináttal </t>
    </r>
    <r>
      <rPr>
        <b/>
        <sz val="12"/>
        <color rgb="FFFF0000"/>
        <rFont val="Times New Roman"/>
        <family val="1"/>
        <charset val="238"/>
      </rPr>
      <t>(még 6 db van)</t>
    </r>
  </si>
  <si>
    <r>
      <t xml:space="preserve">Pro Botanic "Alakformálás" gyógynövény csomagolás </t>
    </r>
    <r>
      <rPr>
        <b/>
        <sz val="12"/>
        <color rgb="FFFF0000"/>
        <rFont val="Times New Roman"/>
        <family val="1"/>
        <charset val="238"/>
      </rPr>
      <t>(még 3 db van)</t>
    </r>
  </si>
  <si>
    <t xml:space="preserve">Természetes aloé véra gél    </t>
  </si>
  <si>
    <t>Botoluxe feltöltő krém a szemkörnyéki bőrre</t>
  </si>
  <si>
    <t>Botoluxe Revitalizáló ránctalanító gél-elixír arcra</t>
  </si>
  <si>
    <t>Botoluxe Mélyhidratáló ránctalanító gél-elixír arcra</t>
  </si>
  <si>
    <t>Snake Factor Regeneráló arctonik</t>
  </si>
  <si>
    <t>Snake Factor Arcbőrfeszesítő és ránckorrigáló krém</t>
  </si>
  <si>
    <t>Snake Factor Komplex arcbőr-regeneráló krém</t>
  </si>
  <si>
    <t>Snake Factor Aktív ránctalanító gél a szemkörnyéki bőrre</t>
  </si>
  <si>
    <t>Fucoidan Tisztító arclemosó</t>
  </si>
  <si>
    <t>Fucoidan Öregedésgátló regeneráló arckrém</t>
  </si>
  <si>
    <t>Fucoidan Ránctalanító gél-koncentrátum a szemkörnyékre</t>
  </si>
  <si>
    <t>Fucoidan CC krém</t>
  </si>
  <si>
    <t>Charm Collection Krém-szérum a szemkörnyéki ráncokra</t>
  </si>
  <si>
    <t>Charm Collection „Koncentrált szépség” arckrém</t>
  </si>
  <si>
    <t>Charm Collection „Aquaterápia” krém-gél az arcra</t>
  </si>
  <si>
    <t>Hiarulonsavas szérum arcra</t>
  </si>
  <si>
    <t xml:space="preserve">Szérum szemkörnyékre  </t>
  </si>
  <si>
    <t>Vita Derm Nyugtató és bőrvédő arckrém</t>
  </si>
  <si>
    <t>Vita Derm Nyugtató és bőrvédő krém a szemkörnyékre</t>
  </si>
  <si>
    <t>Vita Derm Regeneráló toner az arcra</t>
  </si>
  <si>
    <t>Ft/ ml</t>
  </si>
  <si>
    <t>Vita Derm Blue Nyugtató tisztító hab az arcra</t>
  </si>
  <si>
    <t xml:space="preserve">Freshclick Arclemosó hab, 160 ml     </t>
  </si>
  <si>
    <t>Freshclick Primer sminkalapozó szérum az arcra, 40 ml</t>
  </si>
  <si>
    <t xml:space="preserve">Freschclick Aqua gél a szemre és az arcra, 65 g   </t>
  </si>
  <si>
    <t xml:space="preserve">Ultra finom lemosó gél   </t>
  </si>
  <si>
    <t xml:space="preserve">Antioxidáns peeling arcra  </t>
  </si>
  <si>
    <t>Hidratáló booster-tonik   HAMAROSAN!!</t>
  </si>
  <si>
    <t>Kozmetológiai termékek / Hajápolás</t>
  </si>
  <si>
    <t>Készlet ginzeng kivonattal: sampon + pakolás,  220 g +100 g</t>
  </si>
  <si>
    <t>Tápláló sampon ginseng gyökérrel</t>
  </si>
  <si>
    <t>Hajerősítő sampon ganoderma-kivonattal</t>
  </si>
  <si>
    <t>Hajgyökér erősítő balzsam ganodermával</t>
  </si>
  <si>
    <t>Regeneráló hajbalzsam ginseng kivonattal</t>
  </si>
  <si>
    <t>Aloe Rich  sampon aloé kivonattal</t>
  </si>
  <si>
    <t xml:space="preserve">Sampon-pakolás keratinnal festett hajra </t>
  </si>
  <si>
    <t>Baby Bambo Sampon-gél hajra és testre</t>
  </si>
  <si>
    <t>Aloe Rich "Dús és rugalmas haj" styling hajspray aloéval</t>
  </si>
  <si>
    <t xml:space="preserve">Hővédő spray keratinnal festett hajra </t>
  </si>
  <si>
    <t>Sampon férfiaknak ezüsttel</t>
  </si>
  <si>
    <t>Revitalizáló sampon ginseng gyökérrel, 200 ml</t>
  </si>
  <si>
    <t xml:space="preserve">Hajnövekedést serkentő sampon    </t>
  </si>
  <si>
    <t xml:space="preserve">Balzsam a haj sűrűségéért és növekedéséért         </t>
  </si>
  <si>
    <t xml:space="preserve">PRÉMIUM ápoló tej haj sűrűségéért és növekedéséért   </t>
  </si>
  <si>
    <t xml:space="preserve">Olajkivonat a hajra kapszulákban </t>
  </si>
  <si>
    <t>„Arany gyömbér” sampon</t>
  </si>
  <si>
    <t>„Arany gyömbér” hajbalzsam</t>
  </si>
  <si>
    <t>Master Herb Kopaszodás elleni sampon</t>
  </si>
  <si>
    <t>Master Herb Kopaszodás elleni krémbalzsam</t>
  </si>
  <si>
    <t>Master Herb Őszülés elleni sampon</t>
  </si>
  <si>
    <t>Master Herb Krémbalzsam sérült hajra</t>
  </si>
  <si>
    <t>Master Herb Kopaszodás elleni sampon, 8 ml</t>
  </si>
  <si>
    <t>Bio Rehab Hajnövekedés aktivátor sampon</t>
  </si>
  <si>
    <t>Bio Rehab Hajnövekedés aktivátor pakolás</t>
  </si>
  <si>
    <t>Bio Rehab Hajnövekedés aktivátor tonik</t>
  </si>
  <si>
    <t>"Bogyós csemege" univerzális sampon</t>
  </si>
  <si>
    <t>My Family Care "Az Őstenger titka”  hajsampon, 250 g</t>
  </si>
  <si>
    <t xml:space="preserve">Feschclick Mélytisztító sampon  </t>
  </si>
  <si>
    <t xml:space="preserve">Feschclick Biolamináló hatású hajkondicionáló   </t>
  </si>
  <si>
    <t>Kozmetológiai termékek / Testápolás</t>
  </si>
  <si>
    <t>Natural Veil természetes kristály dezodor</t>
  </si>
  <si>
    <t>„Zhui Feng forte” gyógynövényes kozmetikai testtapasz</t>
  </si>
  <si>
    <t>„Yaoshen forte” gyógynövényes kozmetikai testtapasz</t>
  </si>
  <si>
    <t>"Természetes alunit és zsálya" testdezodor spray</t>
  </si>
  <si>
    <t>Jian Kang gyógynövényes kozmetikai testtapasz</t>
  </si>
  <si>
    <t>Wutong gyógynövényes kozmetikai testtapasz</t>
  </si>
  <si>
    <t>Férfi tusológél ezüsttel</t>
  </si>
  <si>
    <t>"Talizmán" balzsam</t>
  </si>
  <si>
    <t>SPA Technology Univerzális "Citromos" peeling</t>
  </si>
  <si>
    <t>SPA Technology Univerzális "Tejes" peeling</t>
  </si>
  <si>
    <t>SPA Technology Univerzális "Uborkás" peeling</t>
  </si>
  <si>
    <t>SPA Technology Univerzális "Szőlős" peeling</t>
  </si>
  <si>
    <t>SPA Technology Univerzális "Olivás" peeling</t>
  </si>
  <si>
    <t>SPA Technology „Mézes őszibarack” testápoló só</t>
  </si>
  <si>
    <t>SPA Technology „Zöld tea” testápoló só</t>
  </si>
  <si>
    <t>SPA Technology „Mézes őszibarack” testápoló só, 50 g</t>
  </si>
  <si>
    <t>SPA Technology  "Grapefruit" testápoló só</t>
  </si>
  <si>
    <t>SPA Technology "Holt-tengeri kristály" testsó</t>
  </si>
  <si>
    <t>SPA Technology  "Grapefruit" testápoló só 50 g</t>
  </si>
  <si>
    <t xml:space="preserve">Lipolitik cellulit elleni gél </t>
  </si>
  <si>
    <t xml:space="preserve">Micellás tusoló gél ezüsttel   </t>
  </si>
  <si>
    <t>Hainan Tao „Napfényes olajbogyók” krém-gél tusoláshoz</t>
  </si>
  <si>
    <r>
      <t xml:space="preserve">Hainan Tao "Napfényes olajbogyók" testápoló krém-tej  </t>
    </r>
    <r>
      <rPr>
        <b/>
        <sz val="12"/>
        <rFont val="Times New Roman"/>
        <family val="1"/>
        <charset val="238"/>
      </rPr>
      <t xml:space="preserve"> </t>
    </r>
  </si>
  <si>
    <t>Hainan Tao Testápoló só tengeri algával</t>
  </si>
  <si>
    <t>Hainan Tao Dúsan telített testápoló krém tengeri algával</t>
  </si>
  <si>
    <t xml:space="preserve">Altai Sacral "Orthofit" masszázsgél - </t>
  </si>
  <si>
    <t>Altai Sacral  "Folyékony tapasz" testápoló krém</t>
  </si>
  <si>
    <t>35412/01</t>
  </si>
  <si>
    <t>Krém-stimulátor a tökéletes combokért (tubusban)</t>
  </si>
  <si>
    <t xml:space="preserve">"Ázsiai gázló" tusológél, 400 g     </t>
  </si>
  <si>
    <t xml:space="preserve">"Indiai mangó tusoló gél, 400 g   </t>
  </si>
  <si>
    <t xml:space="preserve">Freshclick  SOD testápoló tej, 125 ml </t>
  </si>
  <si>
    <t>Tejes kézkrém</t>
  </si>
  <si>
    <t>Regeneráló kézkrém aloe vera kivonattal</t>
  </si>
  <si>
    <t>Kézkrém placentával és gyönggyel</t>
  </si>
  <si>
    <t>„Juhtej” tápláló és hidratáló kézkrém</t>
  </si>
  <si>
    <t>„Ganoderma” fiatalító kézkrém</t>
  </si>
  <si>
    <t>„Napfényes olajbogyók” kézkrém</t>
  </si>
  <si>
    <t>„Arany ginzeng” kézkrém</t>
  </si>
  <si>
    <t>Ápoló krém a kirepedezett sarkakra</t>
  </si>
  <si>
    <t>Folyékony kesztyű kézvédő krém</t>
  </si>
  <si>
    <t xml:space="preserve">Kézkrém férfiaknak,  75 g </t>
  </si>
  <si>
    <t>Paraffin kézkrém értékes olajokkal, 75 ml</t>
  </si>
  <si>
    <t xml:space="preserve">Őszibarackos peeling    </t>
  </si>
  <si>
    <t xml:space="preserve">Őszibarackos hidratáló kézkrém </t>
  </si>
  <si>
    <t>Snake Oil Lábápoló krém kígyózsírral</t>
  </si>
  <si>
    <t>Snake Oil Kézápoló krém kígyózsírral</t>
  </si>
  <si>
    <t>Sarokregeneráló lábkrém kígyózsírral</t>
  </si>
  <si>
    <t>Preventív lábkrém kígyózsírral</t>
  </si>
  <si>
    <t>Master Herb Méregtelenító lábtapasz, 1 pár</t>
  </si>
  <si>
    <t>Master Herb „Teafa” lábfürdősó</t>
  </si>
  <si>
    <t>Master Herb „Levendula” lábfürdősó</t>
  </si>
  <si>
    <t>Master Herb Lábápoló krém rozmaringgal és propolisszal</t>
  </si>
  <si>
    <t xml:space="preserve">Master Herb Levendulás méregtelenítő lábtapasz, 2 db </t>
  </si>
  <si>
    <t xml:space="preserve">Talasso Melegítő lábfürdősó, 24/38/10 g </t>
  </si>
  <si>
    <t xml:space="preserve">Selyem tökéletesség" kézápoló szett </t>
  </si>
  <si>
    <t>33822686-2714-2724</t>
  </si>
  <si>
    <t>44402-1</t>
  </si>
  <si>
    <t>Altai Sacral "Slaviton" lábápoló fitogél</t>
  </si>
  <si>
    <t>Altai Sacral "Homoktövis" tápláló kézkrém</t>
  </si>
  <si>
    <t>Altai Sacral "Slaviton" puhító kézkrém</t>
  </si>
  <si>
    <t>Altai Sacral "Mezei füvek" komplex kéz- és lábkrém</t>
  </si>
  <si>
    <t>Snail Secret Fiatalító booster-kézkrém csiganyállal</t>
  </si>
  <si>
    <t>Kozmetológiai termékek / Arcmaszkok és pakolások</t>
  </si>
  <si>
    <t>Night Care Zöld tea éjszakai krémpakolás arcra</t>
  </si>
  <si>
    <t>Night Care Szőlő éjszakai krémpakolás arcra</t>
  </si>
  <si>
    <t>Night Care Naspolya éjszakai krémpakolás arcra</t>
  </si>
  <si>
    <t>Aloé hidratáló nappali krémpakolás arcra</t>
  </si>
  <si>
    <t>„Gleccservíz” frissítő nappali krémpakolás arcra</t>
  </si>
  <si>
    <t>„Tengeri elixír” regeneráló nappali krémpakolás arcra</t>
  </si>
  <si>
    <t xml:space="preserve">„Peptid keverék” hidrogél maszk a szemkörnyékre  </t>
  </si>
  <si>
    <t xml:space="preserve">„Szerves moszatok” hidrogél maszk a szemkörnyékre </t>
  </si>
  <si>
    <t>Lehúzható, tisztító arany hártyamaszk az arcra</t>
  </si>
  <si>
    <t>Lehúzható maszk aloé kivonattal</t>
  </si>
  <si>
    <t>Lehúzható maszk placenta kivonattal</t>
  </si>
  <si>
    <t>SPA Technology „Gyöngypúder” gipszpakolás</t>
  </si>
  <si>
    <t>Pro Comfort Hialuronsavas intenzív hidratáló maszk arcra és nyakra</t>
  </si>
  <si>
    <t>Pro Comfort "Ganoderma" frissítő maszk arcra és nyakra</t>
  </si>
  <si>
    <t>Pro komfort "Q10" intenzív fiatalító maszk arcra és nyakra</t>
  </si>
  <si>
    <t>Regeneráló maszk az arcra és a nyakra fullerénekkel és polipeptidekkel</t>
  </si>
  <si>
    <t>Skin Triumph "Borterápia" szépségmaszk arcra</t>
  </si>
  <si>
    <t>Skin Triumph "Tengeri alga" szépségmaszk arcra</t>
  </si>
  <si>
    <t>Skin Triumph "Keleti gránátalma" szépségmaszk arcra</t>
  </si>
  <si>
    <t>Skin Triumph „Aminokoktél” szépségmaszk arcra</t>
  </si>
  <si>
    <t>Skin Triumph „Fekete gyémánt” szénalapú szépségpakolás arcra</t>
  </si>
  <si>
    <t>Skin Triumph „Provence levendulája” szépségmaszk arcra</t>
  </si>
  <si>
    <t>Fucoidan Fiatalító krémpakolás arcra, nyakra és a dekoltázs környékére</t>
  </si>
  <si>
    <t xml:space="preserve">Freshclick Hidratáló PGA-maszk bazsarózsával és ázsiai gázlóval </t>
  </si>
  <si>
    <t xml:space="preserve">"Gyengéd rózsa" mattító arckendők </t>
  </si>
  <si>
    <t>Száj-, és fogápolás</t>
  </si>
  <si>
    <t>Dr. Taiga Fehérítő fogkrém faszénnel és tajgai füvekkel</t>
  </si>
  <si>
    <t>"Folyékony kalcium" foggél</t>
  </si>
  <si>
    <t>"Természetes bambusz só" foggél</t>
  </si>
  <si>
    <t>"Természetes óceáni gyöngy" fogkrém</t>
  </si>
  <si>
    <t>"ProDental" fogkrém</t>
  </si>
  <si>
    <t>"Zöld tea + álginzeng" fogkrém</t>
  </si>
  <si>
    <t>"Extra White PRO" fogkrém</t>
  </si>
  <si>
    <t>"ProDental Junior" zselés gyerekfogkrém</t>
  </si>
  <si>
    <t xml:space="preserve">Gyógynövényes frissítő szájspray propolisszal  </t>
  </si>
  <si>
    <t>80112/02</t>
  </si>
  <si>
    <t>Gyümölcsös ajakbalzsam - alma</t>
  </si>
  <si>
    <t>80112/03</t>
  </si>
  <si>
    <t>Gyümölcsös ajakbalzsam - vanília</t>
  </si>
  <si>
    <t>80112/05</t>
  </si>
  <si>
    <t>Gyümölcsös ajakbalzsam - meggy</t>
  </si>
  <si>
    <t>80112/07</t>
  </si>
  <si>
    <t>Gyümölcsös ajakbalzsam - eper</t>
  </si>
  <si>
    <t>80112/08</t>
  </si>
  <si>
    <t>Gyümölcsös ajakbalzsam - málna</t>
  </si>
  <si>
    <t>80112/09</t>
  </si>
  <si>
    <t>Gyümölcsös ajakbalzsam - barack</t>
  </si>
  <si>
    <t xml:space="preserve">Mega Lash-Extension szempilla spirál  </t>
  </si>
  <si>
    <t>Pro Botanic Ajakpuhító balzsam</t>
  </si>
  <si>
    <t>Fucoidan Ajakpuhító balzsam</t>
  </si>
  <si>
    <t>980148/01</t>
  </si>
  <si>
    <t>980148/02</t>
  </si>
  <si>
    <t>90148/03</t>
  </si>
  <si>
    <t>90148/04</t>
  </si>
  <si>
    <t>90153/01</t>
  </si>
  <si>
    <t>90153/02</t>
  </si>
  <si>
    <t>Prodental Junior gyerek fogkefe, rózsaszín</t>
  </si>
  <si>
    <t>90153/03</t>
  </si>
  <si>
    <t>Prodental Junior gyerek fogkefe, kék</t>
  </si>
  <si>
    <t>90153/04</t>
  </si>
  <si>
    <t xml:space="preserve">Prodental Junior gyerek fogkefe, lila </t>
  </si>
  <si>
    <t xml:space="preserve">Bambuszszén fogkefe </t>
  </si>
  <si>
    <t>Női / férfi egészség</t>
  </si>
  <si>
    <t>"Gyengéd gondoskodás" tisztasági betét, 1 db</t>
  </si>
  <si>
    <t xml:space="preserve">"Mentás meggy" inhaláló stift  </t>
  </si>
  <si>
    <t>"Füvek energiája" tisztasági betét gyógynövénykivonattal, 20 db</t>
  </si>
  <si>
    <t>"Füvek energiája" betét gyógynövény kivonattal a kritikus napokra, 8 db</t>
  </si>
  <si>
    <t>"Füvek energiája" betét gyógynövény kivonattal a kritikus éjszakákra, 8 db</t>
  </si>
  <si>
    <t xml:space="preserve">"Nefrit frissesség"tisztasági betét aloé kivonattal, 21 db  </t>
  </si>
  <si>
    <t>61911/01</t>
  </si>
  <si>
    <t xml:space="preserve">"Nefrit frissesség"tisztasági betét aloé kivonattal, 1 db  </t>
  </si>
  <si>
    <t>„Nefrit frissesség” szuper gyógyfüves nappali betét, 10 db</t>
  </si>
  <si>
    <t>„Nefrit frissesség” szuper gyógyfüves éjszakai betét, 10 db</t>
  </si>
  <si>
    <t>„Nefrit frissesség” gyógyfüves tisztasági betét, 20 db</t>
  </si>
  <si>
    <t>„Nefrit frissesség” gyógyfüves tisztasági betét anionokkal, 20 db</t>
  </si>
  <si>
    <t>„Nefrit frissesség” szupervékony gyógyfüves tisztasági betét, 25 db</t>
  </si>
  <si>
    <t>"Life Energy" tisztasági betét, 1 db</t>
  </si>
  <si>
    <t>Altai Sacral Finom gél különleges ápoláshoz</t>
  </si>
  <si>
    <t>Volupta+ Nőknek, 2 x 5 g</t>
  </si>
  <si>
    <t xml:space="preserve">Szupervékony tisztasági betét ezüsttel, 20 db               </t>
  </si>
  <si>
    <t xml:space="preserve">"Freshclick" Gél prebiotikummal a különleges ápoláshoz  </t>
  </si>
  <si>
    <t>Dekoratív kozmetika</t>
  </si>
  <si>
    <t>"City Style" modelláló szempilla spirál</t>
  </si>
  <si>
    <t>"City Style" szemkihúzó rostceruza</t>
  </si>
  <si>
    <t xml:space="preserve">"City Style" Shine Lipstick rúzs   </t>
  </si>
  <si>
    <t xml:space="preserve">Satin Lipstick rúzs   </t>
  </si>
  <si>
    <t>80411/01</t>
  </si>
  <si>
    <t>80411/02</t>
  </si>
  <si>
    <t>80904/1</t>
  </si>
  <si>
    <t>"Pro Visage" száj- és szemceruza, 01 Fekete</t>
  </si>
  <si>
    <t>80904/02</t>
  </si>
  <si>
    <t>"Pro Visage" száj/ és szemceruza, 02 Sötétbarna</t>
  </si>
  <si>
    <t>80904/03</t>
  </si>
  <si>
    <t>"Pro Visage" száj/ és szemceruza, 03 Szürke</t>
  </si>
  <si>
    <t>80904/05</t>
  </si>
  <si>
    <t>"Pro Visage" száj/ és szemceruza, 05 Mokka</t>
  </si>
  <si>
    <t>80904/08</t>
  </si>
  <si>
    <t>"Pro Visage" száj/ és szemceruza, 08 Sabia</t>
  </si>
  <si>
    <t>80904/10</t>
  </si>
  <si>
    <t>"Pro Visage" száj/ és szemceruza, 10 Kasmír</t>
  </si>
  <si>
    <t>80904/15</t>
  </si>
  <si>
    <t>"Pro Visage" száj/ és szemceruza, 15 Karamell</t>
  </si>
  <si>
    <t>80904/19</t>
  </si>
  <si>
    <t>"Pro Visage" száj/ és szemceruza, 19 Magenta</t>
  </si>
  <si>
    <t>80904/25</t>
  </si>
  <si>
    <t>"Pro Visage" száj/ és szemceruza, 25 Terrakotta</t>
  </si>
  <si>
    <t>80904/34</t>
  </si>
  <si>
    <t>"Pro Visage" száj/ és szemceruza, 34 Sötétszürke</t>
  </si>
  <si>
    <t>80904/35</t>
  </si>
  <si>
    <t>"Pro Visage" száj- és szemceruza, 35 Smaragdzöld</t>
  </si>
  <si>
    <t>80904/38</t>
  </si>
  <si>
    <t>"Pro Visage" száj- és szemceruza, 38 Hófehér</t>
  </si>
  <si>
    <t>80906/01</t>
  </si>
  <si>
    <t>Szemöldökceruza, 01 Barna</t>
  </si>
  <si>
    <t>80906/02</t>
  </si>
  <si>
    <t>Szemöldökceruza, 02 Grafitszürke</t>
  </si>
  <si>
    <t>80909/00</t>
  </si>
  <si>
    <t xml:space="preserve">Pro Visage  Cushion / DD  alapozó korrektor </t>
  </si>
  <si>
    <t>80909/01</t>
  </si>
  <si>
    <t>Pro Visage  Cushion / DD  alapozó korrektor (természetes)</t>
  </si>
  <si>
    <t xml:space="preserve">Pro Visage  Chuichon - DD mattító alapozó zsíros bőrre </t>
  </si>
  <si>
    <t xml:space="preserve">Erősítő szérum a szempillákra és a szemöldökre   </t>
  </si>
  <si>
    <t>80919/01</t>
  </si>
  <si>
    <t>Szem-, és szemöldök ceruza, szürke</t>
  </si>
  <si>
    <t>80919/02</t>
  </si>
  <si>
    <t>87009/01</t>
  </si>
  <si>
    <t>87009/02</t>
  </si>
  <si>
    <t>87009/03</t>
  </si>
  <si>
    <t>87009/04</t>
  </si>
  <si>
    <t>Kozmetikai kiegészítők</t>
  </si>
  <si>
    <t>TianDe hajpánt</t>
  </si>
  <si>
    <t>Arclemosó szivacs, 12 db</t>
  </si>
  <si>
    <t>Mezoroller (masszázsgörgő)</t>
  </si>
  <si>
    <t>90149/4</t>
  </si>
  <si>
    <t>3D Photoner: Komplex, többszínű fény- és ultrahang-terápiás készülék</t>
  </si>
  <si>
    <t>3D Photoner: Komplex, többszínű fény- és ultrahang-terápiás készülék (Magisztereknek)</t>
  </si>
  <si>
    <t>Görgős arcmasszírozó</t>
  </si>
  <si>
    <t>Egyujjas SPA kesztyű</t>
  </si>
  <si>
    <t>Japán mosdókendő-törölköző, 1 db.</t>
  </si>
  <si>
    <t>90165-01</t>
  </si>
  <si>
    <t>Arclemosó és arcmasszírozó szivacs, zöld</t>
  </si>
  <si>
    <t>90165-02</t>
  </si>
  <si>
    <t>Arclemosó és arcmasszírozó szivacs, lila</t>
  </si>
  <si>
    <t xml:space="preserve">Vibrációs szemmasszírozó készülék  </t>
  </si>
  <si>
    <t xml:space="preserve">980186 Kozmetikai spatula a krémek adagolására </t>
  </si>
  <si>
    <t xml:space="preserve">3D masszírozó az arc és a test bőrének feszesítésére </t>
  </si>
  <si>
    <t>Smink ecset</t>
  </si>
  <si>
    <t>Polírozó körömreszelő</t>
  </si>
  <si>
    <t xml:space="preserve">Polírozó lábápoló reszelő </t>
  </si>
  <si>
    <t>Egyujjas SPA kesztyű(ТМ EcoDeViva)</t>
  </si>
  <si>
    <t xml:space="preserve">Japán mosdókendő-törölköző  </t>
  </si>
  <si>
    <t>Háztartásba</t>
  </si>
  <si>
    <t>Mosódió alapú mosogatószer</t>
  </si>
  <si>
    <t xml:space="preserve">Kétoldalas törlőkendő padlóápoláshoz   </t>
  </si>
  <si>
    <t xml:space="preserve">Mosogató tisztító kendő  </t>
  </si>
  <si>
    <t>Univerzális mosószer, 1000 ml</t>
  </si>
  <si>
    <t>Mosólap sűrített hatóanyagokkal (detergenssel), 42 db</t>
  </si>
  <si>
    <t xml:space="preserve">Oxigénes folteltávolító ceruza, 35 g </t>
  </si>
  <si>
    <t>Mosókrém enzimekkel</t>
  </si>
  <si>
    <t>Fűszerek, kásák, pektinek, italok</t>
  </si>
  <si>
    <t>"Egyensúly" pektin zselé homoktövissel és almával, 15 g</t>
  </si>
  <si>
    <t xml:space="preserve">"Fiatalító" pektin zselé hamvas áfonyával és fekete áfonyával, </t>
  </si>
  <si>
    <t>Fűszeres köleskása fügével, őszibarackkal és tökkel, 35 g</t>
  </si>
  <si>
    <r>
      <rPr>
        <b/>
        <i/>
        <sz val="12"/>
        <color rgb="FF00B050"/>
        <rFont val="Times New Roman"/>
        <family val="1"/>
        <charset val="238"/>
      </rPr>
      <t xml:space="preserve">                </t>
    </r>
    <r>
      <rPr>
        <b/>
        <sz val="12"/>
        <color rgb="FF00B050"/>
        <rFont val="Times New Roman"/>
        <family val="1"/>
        <charset val="238"/>
      </rPr>
      <t xml:space="preserve">  </t>
    </r>
    <r>
      <rPr>
        <b/>
        <sz val="12"/>
        <color rgb="FFFF0000"/>
        <rFont val="Times New Roman"/>
        <family val="1"/>
        <charset val="238"/>
      </rPr>
      <t xml:space="preserve">Piros: kikerül a forgalomból   </t>
    </r>
    <r>
      <rPr>
        <b/>
        <sz val="12"/>
        <color rgb="FF00B050"/>
        <rFont val="Times New Roman"/>
        <family val="1"/>
        <charset val="238"/>
      </rPr>
      <t>Zöld: ÚJDONSÁG!</t>
    </r>
    <r>
      <rPr>
        <b/>
        <i/>
        <sz val="12"/>
        <color rgb="FFFF0000"/>
        <rFont val="Times New Roman"/>
        <family val="1"/>
        <charset val="238"/>
      </rPr>
      <t xml:space="preserve"> </t>
    </r>
    <r>
      <rPr>
        <b/>
        <i/>
        <sz val="12"/>
        <color rgb="FF00B050"/>
        <rFont val="Times New Roman"/>
        <family val="1"/>
        <charset val="238"/>
      </rPr>
      <t xml:space="preserve"> </t>
    </r>
    <r>
      <rPr>
        <b/>
        <sz val="12"/>
        <color rgb="FF00B050"/>
        <rFont val="Times New Roman"/>
        <family val="1"/>
        <charset val="238"/>
      </rPr>
      <t>vagy</t>
    </r>
    <r>
      <rPr>
        <b/>
        <i/>
        <sz val="12"/>
        <color rgb="FF00B050"/>
        <rFont val="Times New Roman"/>
        <family val="1"/>
        <charset val="238"/>
      </rPr>
      <t xml:space="preserve"> Hamarosan várható!</t>
    </r>
  </si>
  <si>
    <t xml:space="preserve">Árlista 2022.09. 01-től  </t>
  </si>
  <si>
    <t>EGYÉNILEG RENDELHETŐ, REGISZTRÁLÁS ELŐTTI TERMÉKEK</t>
  </si>
  <si>
    <t>Katalógus ár (euró)</t>
  </si>
  <si>
    <t>Étrend kiegészítők</t>
  </si>
  <si>
    <t>"Citrocalcevit" biológiailag aktív étrend kiegészítő,  60 tabletta</t>
  </si>
  <si>
    <t>"Pjaoljan" étrend kiegészítő,  30 kapszula</t>
  </si>
  <si>
    <t>"Fou-sin" étrend kiegészítő, 30 kapszula</t>
  </si>
  <si>
    <t>"Sou-sin"   étrend kiegészítő,  30 kapszula</t>
  </si>
  <si>
    <t>"Diólevél kivonat" biológiailag aktív étrend kiegészítő, 30 tabletta</t>
  </si>
  <si>
    <t>"Máriatövis riboflavinnal" biológiailag aktív étrend kiegészítő, 30 tabletta</t>
  </si>
  <si>
    <t xml:space="preserve"> "Szőlőmag komplex" biológiailag aktív étrend kiegészítő, 30 tabletta</t>
  </si>
  <si>
    <t>Calcemarine funkcionális komplex, 90 tabletta</t>
  </si>
  <si>
    <t>"Sea Taurine komplex  a szemekre" biológiailag aktív étrend kiegészítő, 30 kapszula x 0,548 g</t>
  </si>
  <si>
    <t xml:space="preserve">    Active Life sorozat</t>
  </si>
  <si>
    <t>Active life sorozat "Gazdag gél argininnel és glicinnel" biológiailag aktív étrend kiegészítő, 21 db х 8 g</t>
  </si>
  <si>
    <t>"Szlim kávé" instant kávés ital, 3 g</t>
  </si>
  <si>
    <t>Tejszínes brokkoli-krém leves tökkel és lencsével, 25 g</t>
  </si>
  <si>
    <t>Meggyes-gránátalmás zselé kollagénnal, 21 db х 12 g</t>
  </si>
  <si>
    <t>Gyógynövényes feltöltő üdítő ital, 8 г</t>
  </si>
  <si>
    <t>"Fitorelax a lábaknak" ital  8 g</t>
  </si>
  <si>
    <t>"Gyógynövény forrás nőknek" ital, 21 csomag x 12 g</t>
  </si>
  <si>
    <t>"Fitoéjszaka" ital citromfűvel és gyöngyajakkal, 8g</t>
  </si>
  <si>
    <t>Banánakrém leves zöldségekkel, 25 g</t>
  </si>
  <si>
    <t>Paradicsomleves kókusszal, 28 g</t>
  </si>
  <si>
    <t>"Hamvaskéreg gomba és mumijo" táplálék kiegészítő</t>
  </si>
  <si>
    <t xml:space="preserve">Slim Mix BEAUTY &amp; SHAPE fehérje koktél, 300 г </t>
  </si>
  <si>
    <t>Slim Mix DETOX fehérje koktél, 300 g</t>
  </si>
  <si>
    <t xml:space="preserve"> Slim Mix WOMAN fehérje koktél, 20 g</t>
  </si>
  <si>
    <t xml:space="preserve">Ital koncentrátum. Cédrus neszkávé, 3 g </t>
  </si>
  <si>
    <t xml:space="preserve">"Gyógyfüves éjszaka" ital, 8 g </t>
  </si>
  <si>
    <t>Instant  ital cikóriával és fenyőmaggal, 3 g / csomag</t>
  </si>
  <si>
    <t>"Csokoládé hialuronsavval" szépségital, 10 g</t>
  </si>
  <si>
    <t xml:space="preserve">"IMMUNVENOK" szirup gyümölcslével és vitaminokkal gazdagítva, 21 db х 10 g </t>
  </si>
  <si>
    <t>"Kínai kávébab" ital,  10 g</t>
  </si>
  <si>
    <t>Gyógyfüves teák</t>
  </si>
  <si>
    <t>Kolostori válogatás (Monastyr) gyógytea, 30 db filter x 2 g</t>
  </si>
  <si>
    <t>Női - ciklus beállító tea kínai angyalgyökérrel és disznófűvel, 30 db filter x 2 g</t>
  </si>
  <si>
    <t>"Shambala ajándékai" Egészség megőrző gyógytea kínai angyalgyökérrel és illatos rózsásvarjúhájjal nőknek, 30 db filter x 2 g</t>
  </si>
  <si>
    <t>"Shambala ajándékai" Ellenállás javító tea kínai angyalgyökérrel és legyezőfűvel nőknek, 30 db filter x 2 g</t>
  </si>
  <si>
    <t>"Shambala ajándékai" Gyógynövényes tea kínai angyalgyökérrel és zsályával nőknek, 30 db filter x 2 g</t>
  </si>
  <si>
    <t>Gyógyfüves tea az erekre lóherével</t>
  </si>
  <si>
    <t>"Shambala ajándékai" Gyomorvédő tea mályvacserjével, 30 db filter x 1,5 g</t>
  </si>
  <si>
    <t>Gyógynövényes tea füzikével, erdei derécével és rebarbarával</t>
  </si>
  <si>
    <t>"Shambala ajándékai" Egészség megőrző tea tűzfűvel és cincérfűvel férfiaknak, 30 db filter x 1,5 g</t>
  </si>
  <si>
    <t>"Shambala ajándékai" Férfi tea ciprussal és méhfűvel, 30 db filter x 1,5 g</t>
  </si>
  <si>
    <t>Tisztító gyógytea, 30 db filter x 1,5 g</t>
  </si>
  <si>
    <t>Májvédő tea máriatövissel, 30 db filter x 1,5 g</t>
  </si>
  <si>
    <t>Vese tea, 30 db filter x 1,5 g</t>
  </si>
  <si>
    <t>"Tibeti válogatás" immunerősítő tea, 30 db filter x 1,5 g</t>
  </si>
  <si>
    <t>"Shambala ajándékai" Altáji Iván tea, 30 db filter x 2 g</t>
  </si>
  <si>
    <t>Szezonális terápia - Tea hárslevéllel, édesgyökérrel és málnával, 30 db filter x 1,5 g</t>
  </si>
  <si>
    <t xml:space="preserve">"A tajga tekintete" gyógynövényes tea, 21 filter x 2 g </t>
  </si>
  <si>
    <t>"Tajgai gyógynövényes jód" tea, 21 filter x 2 g</t>
  </si>
  <si>
    <t>"Természetes hajlékonyság" Gyógynövényes tea</t>
  </si>
  <si>
    <t>"A Tajga védőpajzsa" Vitaminos immunerősítő gyógynövény tea</t>
  </si>
  <si>
    <t>NONI gyümölcs tea, 50 г</t>
  </si>
  <si>
    <t>Fekete leveles tea chágával, 20 filter x 2 g (ТМ Dr.Taiga)</t>
  </si>
  <si>
    <t>Fekete leveles tea rodiolával, 20 filter x 2 g (ТМ Dr.Taiga)</t>
  </si>
  <si>
    <t>Turmalinos termékek</t>
  </si>
  <si>
    <t>Deréköv pontszerűen felvitt turmalinnal</t>
  </si>
  <si>
    <t>Nyakpánt pontszerűen felvitt turmalinnal</t>
  </si>
  <si>
    <t>Csuklópánt pontszerűen felvitt turmalinnal</t>
  </si>
  <si>
    <t xml:space="preserve">Térdpánt pontszerűen felvitt turmalinnal </t>
  </si>
  <si>
    <t>30130-01</t>
  </si>
  <si>
    <t>Zokni pontszerűen felvitt turmalinnal, 26 cm</t>
  </si>
  <si>
    <t>30130-02</t>
  </si>
  <si>
    <t>Zokni pontszerűen felvitt turmalinnal, 22 cm</t>
  </si>
  <si>
    <t>Pamut zokni pontszerűen felvitt turmalinnal, 22 cm</t>
  </si>
  <si>
    <t>30132-01, 02</t>
  </si>
  <si>
    <t>Férfi alsónadrág pontszerűen felvitt turmalinnal, 50, 54 méret</t>
  </si>
  <si>
    <t xml:space="preserve">Snake Oil Kígyózsíros hajerősítő pakolás        </t>
  </si>
  <si>
    <r>
      <t>120105 Gyömbér tea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, 1 db (csomagolva 20 db)  </t>
    </r>
  </si>
  <si>
    <t>"Fuciodan" biológiailag aktív táplálékkiegészítő, 30 kapszula</t>
  </si>
  <si>
    <t xml:space="preserve">Corrective Serum - regeneráló szérum kapszulákban a szemkörnyékre    </t>
  </si>
  <si>
    <t xml:space="preserve">Hidratáló sminkalapozó  </t>
  </si>
  <si>
    <t xml:space="preserve">90148/01 Prodental fogkefe, rózsaszín </t>
  </si>
  <si>
    <r>
      <t>90148/02Prodental fogkefe,</t>
    </r>
    <r>
      <rPr>
        <b/>
        <sz val="12"/>
        <color indexed="17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kék</t>
    </r>
  </si>
  <si>
    <t>980148/3Prodental fogkefe, zöld</t>
  </si>
  <si>
    <t xml:space="preserve">980148/4Prodental fogkefe, narancssárga </t>
  </si>
  <si>
    <t xml:space="preserve"> Prodental Junior gyerek fogkefe, zöld </t>
  </si>
  <si>
    <t>Törlőkendő optikai eszközökre és képernyőkre</t>
  </si>
  <si>
    <t xml:space="preserve">PROFI törlőkendő takarításhoz </t>
  </si>
  <si>
    <t>Szupergyors hatású törlőkendő üvegtisztításhoz</t>
  </si>
  <si>
    <t xml:space="preserve"> 980188 Dörzskendő takarításhoz „kettő az egyben”</t>
  </si>
  <si>
    <t>Master Herb Gyulladásgátló tej aknéra hajlamos bőrre</t>
  </si>
  <si>
    <r>
      <t xml:space="preserve">Kék színnel a Prágából, </t>
    </r>
    <r>
      <rPr>
        <b/>
        <sz val="12"/>
        <color rgb="FFFF0000"/>
        <rFont val="Times New Roman"/>
        <family val="1"/>
        <charset val="238"/>
      </rPr>
      <t>pirossal a Moszkvából</t>
    </r>
    <r>
      <rPr>
        <b/>
        <sz val="12"/>
        <color rgb="FF0070C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beszerezhető árukat jelöltük, illetve </t>
    </r>
    <r>
      <rPr>
        <b/>
        <sz val="12"/>
        <color rgb="FFFF0000"/>
        <rFont val="Times New Roman"/>
        <family val="1"/>
        <charset val="238"/>
      </rPr>
      <t>a választékból kikerülőket</t>
    </r>
  </si>
  <si>
    <t>Kikerülők</t>
  </si>
  <si>
    <r>
      <t xml:space="preserve">"Ananász" gyerek fogkrém növényi eredetű enzimekkel </t>
    </r>
    <r>
      <rPr>
        <b/>
        <sz val="12"/>
        <color rgb="FFFF0000"/>
        <rFont val="Times New Roman"/>
        <family val="1"/>
        <charset val="238"/>
      </rPr>
      <t xml:space="preserve"> (van még 6 db)</t>
    </r>
  </si>
  <si>
    <t>"Konjaku" természetes lemosó szivacs (94304)</t>
  </si>
  <si>
    <t>Vattapálcikák bambuszból (90168), 100 db</t>
  </si>
  <si>
    <t>Vattapálcikák bambuszból (980168), 100 db</t>
  </si>
  <si>
    <r>
      <t xml:space="preserve">"Habkoktél" ajak hártyamaszk  </t>
    </r>
    <r>
      <rPr>
        <b/>
        <sz val="12"/>
        <color rgb="FFFF0000"/>
        <rFont val="Times New Roman"/>
        <family val="1"/>
        <charset val="238"/>
      </rPr>
      <t xml:space="preserve"> (van még 1 db)</t>
    </r>
  </si>
  <si>
    <t xml:space="preserve">"Sminkötletek" szemhéjárnyékoló   </t>
  </si>
  <si>
    <t xml:space="preserve">"Sminkötletek" szemhéjárnyékoló    </t>
  </si>
  <si>
    <t xml:space="preserve">Eper ízű szájfény </t>
  </si>
  <si>
    <t xml:space="preserve">Dinnye ízű szájfény  </t>
  </si>
  <si>
    <t xml:space="preserve">Szemöldök szappan </t>
  </si>
  <si>
    <t xml:space="preserve">Galaxy Volume 5D Szempillaspirál  </t>
  </si>
  <si>
    <t xml:space="preserve">Intim gél gyógyfűkivonatokkal      </t>
  </si>
  <si>
    <t>Hidrogél tapasz a szemhéjra vörös moszattal és juzuval</t>
  </si>
  <si>
    <t>60149-1</t>
  </si>
  <si>
    <t>Fucoidan lemosó tej arcra és a dekoltázs környékére</t>
  </si>
  <si>
    <t>Turmalinos termékek  (webshopban nem kapható)</t>
  </si>
  <si>
    <r>
      <t xml:space="preserve">Krém gyermekeknek probiotikummal  </t>
    </r>
    <r>
      <rPr>
        <b/>
        <sz val="12"/>
        <color rgb="FFFF0000"/>
        <rFont val="Times New Roman"/>
        <family val="1"/>
        <charset val="238"/>
      </rPr>
      <t>(van még 4 db)</t>
    </r>
  </si>
  <si>
    <r>
      <t>Mosódió alapú sampon, 300 ml (</t>
    </r>
    <r>
      <rPr>
        <b/>
        <sz val="12"/>
        <color rgb="FFFF0000"/>
        <rFont val="Times New Roman"/>
        <family val="1"/>
        <charset val="238"/>
      </rPr>
      <t>még van 4 db</t>
    </r>
    <r>
      <rPr>
        <sz val="12"/>
        <color rgb="FFFF0000"/>
        <rFont val="Times New Roman"/>
        <family val="1"/>
        <charset val="238"/>
      </rPr>
      <t>)</t>
    </r>
  </si>
  <si>
    <r>
      <t xml:space="preserve">Snake Factor sampon 200 ml.  </t>
    </r>
    <r>
      <rPr>
        <b/>
        <sz val="12"/>
        <color rgb="FF0070C0"/>
        <rFont val="Times New Roman"/>
        <family val="1"/>
        <charset val="238"/>
      </rPr>
      <t xml:space="preserve"> </t>
    </r>
  </si>
  <si>
    <t>Transzdermális komplex - lifting hatás  (Biokomplex és aktívátor 3 + 7 ml)</t>
  </si>
  <si>
    <t>Térdpánt pontszerűen felvitt turmalinnal</t>
  </si>
  <si>
    <t>30132-02</t>
  </si>
  <si>
    <t>Férfi alsó pontszerűen felvitt turmalinnak 54-es méret</t>
  </si>
  <si>
    <t>pont</t>
  </si>
  <si>
    <t xml:space="preserve"> "Arany amarant" olaj, biológiailag aktív étrend kiegészítő, 5 levél x 10 kapsz.</t>
  </si>
  <si>
    <t>"Geroproline" , biológiailag aktív étrend kiegészítő, 30 kapszula x 538 mg</t>
  </si>
  <si>
    <t xml:space="preserve"> "Zlatofit", biológiailag aktív étrend kiegészítő, 30 kapszula x 398 mg</t>
  </si>
  <si>
    <t xml:space="preserve"> "Glutation", biológiailag aktív étrend kiegészítő, 30 kapszula x 398 mg</t>
  </si>
  <si>
    <t xml:space="preserve">Snail Secret Idom-maszk csiganyállal </t>
  </si>
  <si>
    <r>
      <t>„Ősi Kínai Recept” hajkondicionáló balzsam</t>
    </r>
    <r>
      <rPr>
        <b/>
        <sz val="12"/>
        <color rgb="FFFF0000"/>
        <rFont val="Times New Roman"/>
        <family val="1"/>
        <charset val="238"/>
      </rPr>
      <t xml:space="preserve"> (még van 9 db)</t>
    </r>
  </si>
  <si>
    <r>
      <t>"Indiai mangó" Hajsampon, 400 g   (</t>
    </r>
    <r>
      <rPr>
        <b/>
        <sz val="12"/>
        <color rgb="FFFF0000"/>
        <rFont val="Times New Roman"/>
        <family val="1"/>
        <charset val="238"/>
      </rPr>
      <t>még van 5 db</t>
    </r>
    <r>
      <rPr>
        <sz val="12"/>
        <color rgb="FFFF0000"/>
        <rFont val="Times New Roman"/>
        <family val="1"/>
        <charset val="238"/>
      </rPr>
      <t>)</t>
    </r>
  </si>
  <si>
    <r>
      <t>"Trópusi ananász" tusoló gél</t>
    </r>
    <r>
      <rPr>
        <b/>
        <sz val="12"/>
        <color rgb="FFFF0000"/>
        <rFont val="Times New Roman"/>
        <family val="1"/>
        <charset val="238"/>
      </rPr>
      <t xml:space="preserve"> (van még 1 db)</t>
    </r>
  </si>
  <si>
    <t xml:space="preserve">Bőrtapasz pattanásokra hajlamos bőrre  </t>
  </si>
  <si>
    <r>
      <t xml:space="preserve">"Szezám és mentaolaj" lábkrém  </t>
    </r>
    <r>
      <rPr>
        <b/>
        <sz val="12"/>
        <color rgb="FFFF0000"/>
        <rFont val="Times New Roman"/>
        <family val="1"/>
        <charset val="238"/>
      </rPr>
      <t>(van még 6 db)</t>
    </r>
  </si>
  <si>
    <r>
      <t>Dr. Taiga Gyógynövényes szagtalanító lábkrém</t>
    </r>
    <r>
      <rPr>
        <b/>
        <sz val="12"/>
        <color rgb="FFFF0000"/>
        <rFont val="Times New Roman"/>
        <family val="1"/>
        <charset val="238"/>
      </rPr>
      <t xml:space="preserve"> (van még 2 db)</t>
    </r>
  </si>
  <si>
    <r>
      <t xml:space="preserve">"Fitokorrektor" arcpakolás a kipirosodásra hajlamos bőrre  (van </t>
    </r>
    <r>
      <rPr>
        <b/>
        <sz val="12"/>
        <color rgb="FFFF0000"/>
        <rFont val="Times New Roman"/>
        <family val="1"/>
        <charset val="238"/>
      </rPr>
      <t>még 3 db</t>
    </r>
    <r>
      <rPr>
        <sz val="12"/>
        <color rgb="FFFF0000"/>
        <rFont val="Times New Roman"/>
        <family val="1"/>
        <charset val="238"/>
      </rPr>
      <t>)</t>
    </r>
  </si>
  <si>
    <r>
      <t xml:space="preserve">Vita Derm Extra ajakbalzsam </t>
    </r>
    <r>
      <rPr>
        <b/>
        <sz val="12"/>
        <color rgb="FFFF0000"/>
        <rFont val="Times New Roman"/>
        <family val="1"/>
        <charset val="238"/>
      </rPr>
      <t>(van még 1db</t>
    </r>
    <r>
      <rPr>
        <sz val="12"/>
        <color rgb="FFFF0000"/>
        <rFont val="Times New Roman"/>
        <family val="1"/>
        <charset val="238"/>
      </rPr>
      <t>)</t>
    </r>
  </si>
  <si>
    <t>Egyénileg rendelhető Prágából</t>
  </si>
  <si>
    <t xml:space="preserve">"Freshclick" Színezett BB-alapozó arckrém, 01 szín, 42 г    </t>
  </si>
  <si>
    <t xml:space="preserve">"Freshclick" Színezett BB-alapozó arckrém, 03 szín, 42 г    </t>
  </si>
  <si>
    <t xml:space="preserve">"Freshclick" Színezett BB-alapozó arckrém, 02 szín, 42 г    </t>
  </si>
  <si>
    <t xml:space="preserve">"Freshclick" Színezett BB-alapozó arckrém, 04 szín, 42 г    </t>
  </si>
  <si>
    <t>"Folyékony kesztyű" kézvédő krém</t>
  </si>
  <si>
    <t>Dióval és jóddal dúsított kakaó ital</t>
  </si>
  <si>
    <t>"Fitozarjadka" frissítő tonik, 8g</t>
  </si>
  <si>
    <t>80408/1-7</t>
  </si>
  <si>
    <t>80409/8-14</t>
  </si>
  <si>
    <t xml:space="preserve">Füvek energiája család Arckrém fehér teával    </t>
  </si>
  <si>
    <t xml:space="preserve">Füvek energiája család  Arckrém argán olajjal    </t>
  </si>
  <si>
    <t xml:space="preserve">Füvek energiája család  Arckrém kínai hernyógombával és zsályával   </t>
  </si>
  <si>
    <t>64404-1</t>
  </si>
  <si>
    <t>Szem-, és szemöldök ceruza, barna</t>
  </si>
  <si>
    <t xml:space="preserve">Árlista 2023. 12. 01-től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</si>
</sst>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\-0"/>
  </numFmts>
  <fonts count="50" x14ac:knownFonts="1">
    <font>
      <sz val="12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8"/>
      <color indexed="56"/>
      <name val="Times New Roman"/>
      <family val="1"/>
      <charset val="238"/>
    </font>
    <font>
      <i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17"/>
      <name val="Times New Roman"/>
      <family val="1"/>
      <charset val="238"/>
    </font>
    <font>
      <b/>
      <sz val="12"/>
      <color theme="4"/>
      <name val="Times New Roman"/>
      <family val="1"/>
      <charset val="238"/>
    </font>
    <font>
      <b/>
      <i/>
      <sz val="18"/>
      <color indexed="56"/>
      <name val="Times"/>
      <family val="1"/>
    </font>
    <font>
      <sz val="11"/>
      <name val="Times New Roman"/>
      <family val="1"/>
      <charset val="238"/>
    </font>
    <font>
      <b/>
      <i/>
      <sz val="18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56"/>
      <name val="Arial"/>
      <family val="2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i/>
      <sz val="12"/>
      <color rgb="FFFF0000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4"/>
      <color indexed="56"/>
      <name val="Times"/>
      <family val="1"/>
    </font>
    <font>
      <sz val="10"/>
      <color rgb="FF0070C0"/>
      <name val="Arial"/>
      <family val="2"/>
      <charset val="238"/>
    </font>
    <font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/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 style="thin">
        <color indexed="2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64"/>
      </bottom>
      <diagonal/>
    </border>
  </borders>
  <cellStyleXfs count="2">
    <xf numFmtId="0" fontId="0" fillId="0" borderId="0"/>
    <xf numFmtId="0" fontId="39" fillId="0" borderId="0"/>
  </cellStyleXfs>
  <cellXfs count="29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10" fillId="0" borderId="0" xfId="0" applyFont="1"/>
    <xf numFmtId="0" fontId="4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/>
    <xf numFmtId="164" fontId="12" fillId="0" borderId="0" xfId="0" applyNumberFormat="1" applyFont="1"/>
    <xf numFmtId="0" fontId="13" fillId="2" borderId="8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3" fillId="0" borderId="10" xfId="0" applyNumberFormat="1" applyFont="1" applyBorder="1"/>
    <xf numFmtId="1" fontId="3" fillId="0" borderId="5" xfId="0" applyNumberFormat="1" applyFont="1" applyBorder="1"/>
    <xf numFmtId="0" fontId="13" fillId="2" borderId="10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164" fontId="16" fillId="0" borderId="5" xfId="0" applyNumberFormat="1" applyFont="1" applyBorder="1" applyAlignment="1">
      <alignment horizontal="center"/>
    </xf>
    <xf numFmtId="0" fontId="18" fillId="0" borderId="0" xfId="0" applyFont="1"/>
    <xf numFmtId="0" fontId="6" fillId="0" borderId="0" xfId="0" applyFont="1"/>
    <xf numFmtId="0" fontId="16" fillId="0" borderId="4" xfId="0" applyFont="1" applyBorder="1" applyAlignment="1">
      <alignment horizontal="center"/>
    </xf>
    <xf numFmtId="0" fontId="16" fillId="0" borderId="5" xfId="0" applyFont="1" applyBorder="1"/>
    <xf numFmtId="164" fontId="16" fillId="0" borderId="5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1" fontId="16" fillId="0" borderId="5" xfId="0" applyNumberFormat="1" applyFont="1" applyBorder="1"/>
    <xf numFmtId="0" fontId="16" fillId="0" borderId="0" xfId="0" applyFont="1"/>
    <xf numFmtId="1" fontId="3" fillId="0" borderId="5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vertical="center"/>
    </xf>
    <xf numFmtId="0" fontId="3" fillId="0" borderId="5" xfId="0" applyFont="1" applyBorder="1" applyAlignment="1">
      <alignment wrapText="1"/>
    </xf>
    <xf numFmtId="1" fontId="16" fillId="0" borderId="11" xfId="0" applyNumberFormat="1" applyFont="1" applyBorder="1" applyAlignment="1">
      <alignment horizontal="center" vertical="top"/>
    </xf>
    <xf numFmtId="0" fontId="19" fillId="0" borderId="0" xfId="0" applyFont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wrapText="1"/>
    </xf>
    <xf numFmtId="165" fontId="16" fillId="3" borderId="5" xfId="0" applyNumberFormat="1" applyFont="1" applyFill="1" applyBorder="1" applyAlignment="1">
      <alignment horizontal="center" vertical="top" wrapText="1"/>
    </xf>
    <xf numFmtId="0" fontId="16" fillId="0" borderId="12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top"/>
    </xf>
    <xf numFmtId="164" fontId="18" fillId="0" borderId="5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Border="1"/>
    <xf numFmtId="0" fontId="19" fillId="0" borderId="5" xfId="0" applyFont="1" applyBorder="1" applyAlignment="1">
      <alignment wrapText="1"/>
    </xf>
    <xf numFmtId="0" fontId="20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21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center"/>
    </xf>
    <xf numFmtId="164" fontId="13" fillId="2" borderId="14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top"/>
    </xf>
    <xf numFmtId="0" fontId="17" fillId="0" borderId="5" xfId="0" applyFont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 vertical="top"/>
    </xf>
    <xf numFmtId="164" fontId="16" fillId="0" borderId="16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164" fontId="16" fillId="0" borderId="5" xfId="0" applyNumberFormat="1" applyFont="1" applyBorder="1" applyAlignment="1">
      <alignment horizontal="center" vertical="top"/>
    </xf>
    <xf numFmtId="1" fontId="16" fillId="0" borderId="17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2" fillId="0" borderId="0" xfId="0" applyFont="1"/>
    <xf numFmtId="164" fontId="3" fillId="0" borderId="16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right" vertical="top"/>
    </xf>
    <xf numFmtId="2" fontId="24" fillId="0" borderId="0" xfId="0" applyNumberFormat="1" applyFont="1" applyAlignment="1">
      <alignment horizontal="right" vertical="top"/>
    </xf>
    <xf numFmtId="164" fontId="6" fillId="0" borderId="5" xfId="0" applyNumberFormat="1" applyFont="1" applyBorder="1"/>
    <xf numFmtId="0" fontId="20" fillId="0" borderId="0" xfId="0" applyFont="1"/>
    <xf numFmtId="164" fontId="3" fillId="4" borderId="5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Alignment="1">
      <alignment horizontal="center"/>
    </xf>
    <xf numFmtId="164" fontId="3" fillId="4" borderId="1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20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left" wrapText="1"/>
    </xf>
    <xf numFmtId="1" fontId="18" fillId="0" borderId="5" xfId="0" applyNumberFormat="1" applyFont="1" applyBorder="1"/>
    <xf numFmtId="0" fontId="7" fillId="0" borderId="0" xfId="0" applyFont="1"/>
    <xf numFmtId="0" fontId="3" fillId="0" borderId="9" xfId="0" applyFont="1" applyBorder="1" applyAlignment="1">
      <alignment horizontal="center"/>
    </xf>
    <xf numFmtId="1" fontId="3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64" fontId="16" fillId="0" borderId="0" xfId="0" applyNumberFormat="1" applyFont="1" applyAlignment="1">
      <alignment horizontal="center" vertical="top"/>
    </xf>
    <xf numFmtId="164" fontId="16" fillId="0" borderId="9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1" fontId="20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1" fontId="6" fillId="0" borderId="0" xfId="0" applyNumberFormat="1" applyFont="1"/>
    <xf numFmtId="0" fontId="14" fillId="2" borderId="9" xfId="0" applyFont="1" applyFill="1" applyBorder="1" applyAlignment="1">
      <alignment horizontal="center" vertical="top" wrapText="1"/>
    </xf>
    <xf numFmtId="164" fontId="14" fillId="2" borderId="19" xfId="0" applyNumberFormat="1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164" fontId="16" fillId="0" borderId="11" xfId="0" applyNumberFormat="1" applyFont="1" applyBorder="1" applyAlignment="1">
      <alignment horizontal="center" vertical="top"/>
    </xf>
    <xf numFmtId="1" fontId="16" fillId="0" borderId="20" xfId="0" applyNumberFormat="1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1" fontId="6" fillId="0" borderId="5" xfId="0" applyNumberFormat="1" applyFont="1" applyBorder="1"/>
    <xf numFmtId="0" fontId="17" fillId="0" borderId="0" xfId="0" applyFont="1"/>
    <xf numFmtId="0" fontId="12" fillId="0" borderId="5" xfId="0" applyFont="1" applyBorder="1"/>
    <xf numFmtId="0" fontId="3" fillId="0" borderId="8" xfId="0" applyFont="1" applyBorder="1" applyAlignment="1">
      <alignment horizontal="center"/>
    </xf>
    <xf numFmtId="1" fontId="3" fillId="0" borderId="0" xfId="0" applyNumberFormat="1" applyFont="1" applyAlignment="1">
      <alignment horizontal="center" vertical="top"/>
    </xf>
    <xf numFmtId="1" fontId="3" fillId="0" borderId="9" xfId="0" applyNumberFormat="1" applyFont="1" applyBorder="1" applyAlignment="1">
      <alignment horizontal="center"/>
    </xf>
    <xf numFmtId="164" fontId="3" fillId="0" borderId="19" xfId="0" applyNumberFormat="1" applyFont="1" applyBorder="1"/>
    <xf numFmtId="0" fontId="3" fillId="0" borderId="19" xfId="0" applyFont="1" applyBorder="1"/>
    <xf numFmtId="1" fontId="3" fillId="0" borderId="19" xfId="0" applyNumberFormat="1" applyFont="1" applyBorder="1"/>
    <xf numFmtId="0" fontId="14" fillId="2" borderId="0" xfId="0" applyFont="1" applyFill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6" fillId="0" borderId="0" xfId="0" applyFont="1"/>
    <xf numFmtId="164" fontId="3" fillId="0" borderId="11" xfId="0" applyNumberFormat="1" applyFont="1" applyBorder="1" applyAlignment="1">
      <alignment horizontal="center" vertical="top"/>
    </xf>
    <xf numFmtId="1" fontId="16" fillId="0" borderId="15" xfId="0" applyNumberFormat="1" applyFont="1" applyBorder="1"/>
    <xf numFmtId="0" fontId="27" fillId="2" borderId="9" xfId="0" applyFont="1" applyFill="1" applyBorder="1" applyAlignment="1">
      <alignment horizontal="left" vertical="top" wrapText="1"/>
    </xf>
    <xf numFmtId="164" fontId="27" fillId="2" borderId="9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164" fontId="16" fillId="0" borderId="5" xfId="0" applyNumberFormat="1" applyFont="1" applyBorder="1" applyAlignment="1">
      <alignment wrapText="1"/>
    </xf>
    <xf numFmtId="0" fontId="25" fillId="0" borderId="0" xfId="0" applyFont="1"/>
    <xf numFmtId="164" fontId="16" fillId="0" borderId="5" xfId="0" applyNumberFormat="1" applyFont="1" applyBorder="1"/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left" wrapText="1"/>
    </xf>
    <xf numFmtId="164" fontId="3" fillId="0" borderId="20" xfId="0" applyNumberFormat="1" applyFont="1" applyBorder="1" applyAlignment="1">
      <alignment horizontal="center" vertical="top"/>
    </xf>
    <xf numFmtId="0" fontId="19" fillId="0" borderId="5" xfId="0" applyFont="1" applyBorder="1" applyAlignment="1">
      <alignment horizontal="left" wrapText="1"/>
    </xf>
    <xf numFmtId="164" fontId="16" fillId="0" borderId="18" xfId="0" applyNumberFormat="1" applyFont="1" applyBorder="1" applyAlignment="1">
      <alignment horizontal="center" vertical="top"/>
    </xf>
    <xf numFmtId="0" fontId="16" fillId="3" borderId="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4" fontId="3" fillId="0" borderId="15" xfId="0" applyNumberFormat="1" applyFont="1" applyBorder="1"/>
    <xf numFmtId="0" fontId="28" fillId="0" borderId="15" xfId="0" applyFont="1" applyBorder="1" applyAlignment="1">
      <alignment horizontal="center"/>
    </xf>
    <xf numFmtId="0" fontId="3" fillId="0" borderId="15" xfId="0" applyFont="1" applyBorder="1"/>
    <xf numFmtId="0" fontId="28" fillId="0" borderId="5" xfId="0" applyFont="1" applyBorder="1" applyAlignment="1">
      <alignment horizontal="center"/>
    </xf>
    <xf numFmtId="0" fontId="29" fillId="2" borderId="8" xfId="0" applyFont="1" applyFill="1" applyBorder="1" applyAlignment="1">
      <alignment horizontal="center" vertical="top" wrapText="1"/>
    </xf>
    <xf numFmtId="0" fontId="28" fillId="0" borderId="0" xfId="0" applyFont="1"/>
    <xf numFmtId="0" fontId="16" fillId="0" borderId="0" xfId="0" applyFont="1" applyAlignment="1">
      <alignment wrapText="1"/>
    </xf>
    <xf numFmtId="164" fontId="28" fillId="0" borderId="0" xfId="0" applyNumberFormat="1" applyFont="1" applyAlignment="1">
      <alignment horizontal="center"/>
    </xf>
    <xf numFmtId="164" fontId="16" fillId="0" borderId="0" xfId="0" applyNumberFormat="1" applyFont="1"/>
    <xf numFmtId="0" fontId="2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14" xfId="0" applyFont="1" applyBorder="1"/>
    <xf numFmtId="0" fontId="3" fillId="0" borderId="9" xfId="0" applyFont="1" applyBorder="1" applyAlignment="1">
      <alignment wrapText="1"/>
    </xf>
    <xf numFmtId="0" fontId="1" fillId="0" borderId="25" xfId="0" applyFont="1" applyBorder="1" applyAlignment="1">
      <alignment vertical="center"/>
    </xf>
    <xf numFmtId="0" fontId="9" fillId="0" borderId="3" xfId="0" applyFont="1" applyBorder="1"/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27" fillId="2" borderId="14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2" fontId="23" fillId="0" borderId="11" xfId="0" applyNumberFormat="1" applyFont="1" applyBorder="1" applyAlignment="1">
      <alignment horizontal="right" vertical="top"/>
    </xf>
    <xf numFmtId="2" fontId="33" fillId="0" borderId="11" xfId="0" applyNumberFormat="1" applyFont="1" applyBorder="1" applyAlignment="1">
      <alignment horizontal="right" vertical="top"/>
    </xf>
    <xf numFmtId="2" fontId="23" fillId="0" borderId="20" xfId="0" applyNumberFormat="1" applyFont="1" applyBorder="1" applyAlignment="1">
      <alignment horizontal="right" vertical="top"/>
    </xf>
    <xf numFmtId="1" fontId="23" fillId="0" borderId="17" xfId="0" applyNumberFormat="1" applyFont="1" applyBorder="1" applyAlignment="1">
      <alignment horizontal="right" vertical="top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left" wrapText="1"/>
    </xf>
    <xf numFmtId="2" fontId="24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4" fillId="0" borderId="20" xfId="0" applyNumberFormat="1" applyFont="1" applyBorder="1" applyAlignment="1">
      <alignment horizontal="right" vertical="top"/>
    </xf>
    <xf numFmtId="1" fontId="34" fillId="0" borderId="17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2" fontId="34" fillId="0" borderId="11" xfId="0" applyNumberFormat="1" applyFont="1" applyBorder="1" applyAlignment="1">
      <alignment horizontal="right" vertical="top"/>
    </xf>
    <xf numFmtId="1" fontId="24" fillId="0" borderId="17" xfId="0" applyNumberFormat="1" applyFont="1" applyBorder="1" applyAlignment="1">
      <alignment horizontal="right" vertical="top"/>
    </xf>
    <xf numFmtId="2" fontId="24" fillId="0" borderId="5" xfId="0" applyNumberFormat="1" applyFont="1" applyBorder="1" applyAlignment="1">
      <alignment horizontal="right" vertical="top"/>
    </xf>
    <xf numFmtId="1" fontId="24" fillId="0" borderId="5" xfId="0" applyNumberFormat="1" applyFont="1" applyBorder="1" applyAlignment="1">
      <alignment horizontal="right" vertical="top"/>
    </xf>
    <xf numFmtId="0" fontId="17" fillId="0" borderId="10" xfId="0" applyFont="1" applyBorder="1" applyAlignment="1">
      <alignment horizontal="left" wrapText="1"/>
    </xf>
    <xf numFmtId="1" fontId="24" fillId="0" borderId="26" xfId="0" applyNumberFormat="1" applyFont="1" applyBorder="1" applyAlignment="1">
      <alignment horizontal="right" vertical="top"/>
    </xf>
    <xf numFmtId="2" fontId="24" fillId="0" borderId="21" xfId="0" applyNumberFormat="1" applyFont="1" applyBorder="1" applyAlignment="1">
      <alignment horizontal="right" vertical="top"/>
    </xf>
    <xf numFmtId="0" fontId="0" fillId="0" borderId="5" xfId="0" applyBorder="1"/>
    <xf numFmtId="164" fontId="24" fillId="0" borderId="5" xfId="0" applyNumberFormat="1" applyFont="1" applyBorder="1" applyAlignment="1">
      <alignment horizontal="right" vertical="top"/>
    </xf>
    <xf numFmtId="0" fontId="31" fillId="0" borderId="0" xfId="0" applyFont="1"/>
    <xf numFmtId="0" fontId="20" fillId="0" borderId="10" xfId="0" applyFont="1" applyBorder="1" applyAlignment="1">
      <alignment horizontal="left" wrapText="1"/>
    </xf>
    <xf numFmtId="0" fontId="35" fillId="2" borderId="9" xfId="0" applyFont="1" applyFill="1" applyBorder="1" applyAlignment="1">
      <alignment horizontal="left" vertical="top" wrapText="1"/>
    </xf>
    <xf numFmtId="0" fontId="17" fillId="0" borderId="27" xfId="0" applyFont="1" applyBorder="1" applyAlignment="1">
      <alignment horizontal="center"/>
    </xf>
    <xf numFmtId="0" fontId="17" fillId="0" borderId="9" xfId="0" applyFont="1" applyBorder="1" applyAlignment="1">
      <alignment horizontal="left" wrapText="1"/>
    </xf>
    <xf numFmtId="0" fontId="17" fillId="0" borderId="5" xfId="0" applyFont="1" applyBorder="1" applyAlignment="1">
      <alignment horizontal="center" vertical="top" wrapText="1"/>
    </xf>
    <xf numFmtId="2" fontId="0" fillId="0" borderId="5" xfId="0" applyNumberFormat="1" applyBorder="1"/>
    <xf numFmtId="0" fontId="0" fillId="0" borderId="15" xfId="0" applyBorder="1"/>
    <xf numFmtId="2" fontId="34" fillId="0" borderId="20" xfId="0" applyNumberFormat="1" applyFont="1" applyBorder="1" applyAlignment="1">
      <alignment horizontal="right" vertical="top"/>
    </xf>
    <xf numFmtId="1" fontId="34" fillId="0" borderId="28" xfId="0" applyNumberFormat="1" applyFont="1" applyBorder="1" applyAlignment="1">
      <alignment horizontal="right" vertical="top"/>
    </xf>
    <xf numFmtId="1" fontId="24" fillId="0" borderId="28" xfId="0" applyNumberFormat="1" applyFont="1" applyBorder="1" applyAlignment="1">
      <alignment horizontal="right" vertical="top"/>
    </xf>
    <xf numFmtId="0" fontId="17" fillId="0" borderId="15" xfId="0" applyFont="1" applyBorder="1" applyAlignment="1">
      <alignment horizontal="left" wrapText="1"/>
    </xf>
    <xf numFmtId="2" fontId="24" fillId="0" borderId="16" xfId="0" applyNumberFormat="1" applyFont="1" applyBorder="1" applyAlignment="1">
      <alignment horizontal="right" vertical="top"/>
    </xf>
    <xf numFmtId="1" fontId="24" fillId="0" borderId="29" xfId="0" applyNumberFormat="1" applyFont="1" applyBorder="1" applyAlignment="1">
      <alignment horizontal="right" vertical="top"/>
    </xf>
    <xf numFmtId="0" fontId="20" fillId="0" borderId="5" xfId="0" applyFont="1" applyBorder="1" applyAlignment="1">
      <alignment horizontal="center"/>
    </xf>
    <xf numFmtId="0" fontId="30" fillId="0" borderId="5" xfId="0" applyFont="1" applyBorder="1"/>
    <xf numFmtId="2" fontId="23" fillId="0" borderId="5" xfId="0" applyNumberFormat="1" applyFont="1" applyBorder="1" applyAlignment="1">
      <alignment horizontal="right" vertical="top"/>
    </xf>
    <xf numFmtId="1" fontId="23" fillId="0" borderId="5" xfId="0" applyNumberFormat="1" applyFont="1" applyBorder="1" applyAlignment="1">
      <alignment horizontal="right" vertical="top"/>
    </xf>
    <xf numFmtId="2" fontId="34" fillId="0" borderId="5" xfId="0" applyNumberFormat="1" applyFont="1" applyBorder="1" applyAlignment="1">
      <alignment horizontal="right" vertical="top"/>
    </xf>
    <xf numFmtId="0" fontId="27" fillId="2" borderId="14" xfId="0" applyFont="1" applyFill="1" applyBorder="1" applyAlignment="1">
      <alignment horizontal="left" vertical="top" wrapText="1"/>
    </xf>
    <xf numFmtId="1" fontId="0" fillId="0" borderId="5" xfId="0" applyNumberFormat="1" applyBorder="1"/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24" fillId="0" borderId="24" xfId="0" applyNumberFormat="1" applyFont="1" applyBorder="1" applyAlignment="1">
      <alignment horizontal="right" vertical="top"/>
    </xf>
    <xf numFmtId="0" fontId="36" fillId="0" borderId="5" xfId="0" applyFont="1" applyBorder="1" applyAlignment="1">
      <alignment horizontal="left"/>
    </xf>
    <xf numFmtId="0" fontId="37" fillId="4" borderId="5" xfId="0" applyFont="1" applyFill="1" applyBorder="1" applyAlignment="1">
      <alignment horizontal="left"/>
    </xf>
    <xf numFmtId="0" fontId="38" fillId="5" borderId="0" xfId="0" applyFont="1" applyFill="1"/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9" xfId="0" applyFont="1" applyBorder="1" applyAlignment="1">
      <alignment horizontal="left"/>
    </xf>
    <xf numFmtId="1" fontId="3" fillId="0" borderId="9" xfId="0" applyNumberFormat="1" applyFont="1" applyBorder="1"/>
    <xf numFmtId="1" fontId="16" fillId="0" borderId="19" xfId="0" applyNumberFormat="1" applyFont="1" applyBorder="1"/>
    <xf numFmtId="0" fontId="16" fillId="0" borderId="9" xfId="0" applyFont="1" applyBorder="1"/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1" fontId="16" fillId="0" borderId="9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left" wrapText="1"/>
    </xf>
    <xf numFmtId="2" fontId="33" fillId="0" borderId="5" xfId="0" applyNumberFormat="1" applyFont="1" applyBorder="1" applyAlignment="1">
      <alignment horizontal="right" vertical="top"/>
    </xf>
    <xf numFmtId="1" fontId="33" fillId="0" borderId="5" xfId="0" applyNumberFormat="1" applyFont="1" applyBorder="1" applyAlignment="1">
      <alignment horizontal="right" vertical="top"/>
    </xf>
    <xf numFmtId="0" fontId="41" fillId="0" borderId="0" xfId="0" applyFont="1"/>
    <xf numFmtId="0" fontId="40" fillId="0" borderId="13" xfId="0" applyFont="1" applyBorder="1" applyAlignment="1">
      <alignment horizontal="center"/>
    </xf>
    <xf numFmtId="0" fontId="40" fillId="0" borderId="5" xfId="0" applyFont="1" applyBorder="1" applyAlignment="1">
      <alignment horizontal="left" wrapText="1"/>
    </xf>
    <xf numFmtId="2" fontId="33" fillId="0" borderId="20" xfId="0" applyNumberFormat="1" applyFont="1" applyBorder="1" applyAlignment="1">
      <alignment horizontal="right" vertical="top"/>
    </xf>
    <xf numFmtId="1" fontId="33" fillId="0" borderId="17" xfId="0" applyNumberFormat="1" applyFont="1" applyBorder="1" applyAlignment="1">
      <alignment horizontal="right" vertical="top"/>
    </xf>
    <xf numFmtId="0" fontId="42" fillId="0" borderId="5" xfId="0" applyFont="1" applyBorder="1" applyAlignment="1">
      <alignment horizontal="left"/>
    </xf>
    <xf numFmtId="1" fontId="33" fillId="0" borderId="28" xfId="0" applyNumberFormat="1" applyFont="1" applyBorder="1" applyAlignment="1">
      <alignment horizontal="right" vertical="top"/>
    </xf>
    <xf numFmtId="0" fontId="43" fillId="0" borderId="0" xfId="0" applyFont="1"/>
    <xf numFmtId="0" fontId="44" fillId="0" borderId="5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41" fillId="0" borderId="5" xfId="0" applyFont="1" applyBorder="1"/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left"/>
    </xf>
    <xf numFmtId="2" fontId="16" fillId="0" borderId="5" xfId="0" applyNumberFormat="1" applyFont="1" applyBorder="1" applyAlignment="1">
      <alignment horizontal="right"/>
    </xf>
    <xf numFmtId="0" fontId="29" fillId="2" borderId="5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left" vertical="top" wrapText="1"/>
    </xf>
    <xf numFmtId="0" fontId="47" fillId="2" borderId="5" xfId="0" applyFont="1" applyFill="1" applyBorder="1" applyAlignment="1">
      <alignment horizontal="center" vertical="top" wrapText="1"/>
    </xf>
    <xf numFmtId="164" fontId="20" fillId="0" borderId="5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 vertical="top"/>
    </xf>
    <xf numFmtId="164" fontId="20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1" fontId="20" fillId="0" borderId="5" xfId="0" applyNumberFormat="1" applyFont="1" applyBorder="1"/>
    <xf numFmtId="164" fontId="16" fillId="0" borderId="3" xfId="0" applyNumberFormat="1" applyFont="1" applyBorder="1" applyAlignment="1">
      <alignment horizontal="center" vertical="top"/>
    </xf>
    <xf numFmtId="1" fontId="16" fillId="0" borderId="31" xfId="0" applyNumberFormat="1" applyFont="1" applyBorder="1" applyAlignment="1">
      <alignment horizontal="center" vertical="top"/>
    </xf>
    <xf numFmtId="2" fontId="48" fillId="0" borderId="5" xfId="0" applyNumberFormat="1" applyFont="1" applyBorder="1" applyAlignment="1">
      <alignment horizontal="right" vertical="top"/>
    </xf>
    <xf numFmtId="1" fontId="48" fillId="0" borderId="5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center"/>
    </xf>
    <xf numFmtId="164" fontId="48" fillId="0" borderId="5" xfId="0" applyNumberFormat="1" applyFont="1" applyBorder="1" applyAlignment="1">
      <alignment horizontal="right" vertical="top"/>
    </xf>
    <xf numFmtId="0" fontId="49" fillId="0" borderId="0" xfId="0" applyFont="1"/>
    <xf numFmtId="1" fontId="17" fillId="0" borderId="5" xfId="0" applyNumberFormat="1" applyFont="1" applyBorder="1"/>
    <xf numFmtId="0" fontId="17" fillId="0" borderId="5" xfId="0" applyFont="1" applyBorder="1"/>
    <xf numFmtId="1" fontId="49" fillId="0" borderId="5" xfId="0" applyNumberFormat="1" applyFont="1" applyBorder="1"/>
    <xf numFmtId="164" fontId="49" fillId="0" borderId="5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top" wrapText="1"/>
    </xf>
    <xf numFmtId="0" fontId="27" fillId="2" borderId="9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">
    <cellStyle name="Normál" xfId="0" builtinId="0"/>
    <cellStyle name="Обычный 2" xfId="1" xr:uid="{F157E4A6-4D42-47EB-AC38-E38823C72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26267</xdr:rowOff>
    </xdr:from>
    <xdr:to>
      <xdr:col>1</xdr:col>
      <xdr:colOff>289560</xdr:colOff>
      <xdr:row>1</xdr:row>
      <xdr:rowOff>352923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1E5DF7B4-C37F-435C-8AA3-B81A7BA0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7"/>
          <a:ext cx="1242060" cy="60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</xdr:colOff>
      <xdr:row>0</xdr:row>
      <xdr:rowOff>21771</xdr:rowOff>
    </xdr:from>
    <xdr:to>
      <xdr:col>1</xdr:col>
      <xdr:colOff>636814</xdr:colOff>
      <xdr:row>1</xdr:row>
      <xdr:rowOff>68580</xdr:rowOff>
    </xdr:to>
    <xdr:pic>
      <xdr:nvPicPr>
        <xdr:cNvPr id="5" name="Picture 2" descr="Logo">
          <a:extLst>
            <a:ext uri="{FF2B5EF4-FFF2-40B4-BE49-F238E27FC236}">
              <a16:creationId xmlns:a16="http://schemas.microsoft.com/office/drawing/2014/main" id="{5C4C5EF6-B584-408C-A342-012EA29A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" y="21771"/>
          <a:ext cx="1544683" cy="90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9608-65B5-4C5B-B9D6-91181F588EC9}">
  <dimension ref="A1:N402"/>
  <sheetViews>
    <sheetView tabSelected="1" zoomScaleNormal="100" workbookViewId="0">
      <selection activeCell="E11" sqref="E11"/>
    </sheetView>
  </sheetViews>
  <sheetFormatPr defaultRowHeight="15.75" x14ac:dyDescent="0.25"/>
  <cols>
    <col min="1" max="1" width="12.5" style="166" customWidth="1"/>
    <col min="2" max="2" width="75.75" style="167" customWidth="1"/>
    <col min="3" max="3" width="8.625" style="168" customWidth="1"/>
    <col min="4" max="4" width="12.125" style="58" customWidth="1"/>
    <col min="5" max="5" width="18.125" style="170" customWidth="1"/>
    <col min="6" max="6" width="10.125" style="168" customWidth="1"/>
    <col min="7" max="7" width="0.625" style="170" customWidth="1"/>
    <col min="8" max="8" width="4.875" style="170" customWidth="1"/>
    <col min="9" max="9" width="10.5" style="170" customWidth="1"/>
    <col min="10" max="10" width="0.75" style="170" customWidth="1"/>
    <col min="11" max="11" width="7.75" style="170" customWidth="1"/>
    <col min="12" max="12" width="5.75" style="48" customWidth="1"/>
    <col min="13" max="209" width="8.75" style="48"/>
    <col min="210" max="210" width="12.5" style="48" customWidth="1"/>
    <col min="211" max="211" width="66.25" style="48" customWidth="1"/>
    <col min="212" max="212" width="11.625" style="48" customWidth="1"/>
    <col min="213" max="213" width="12.375" style="48" customWidth="1"/>
    <col min="214" max="214" width="10.125" style="48" customWidth="1"/>
    <col min="215" max="215" width="12.375" style="48" customWidth="1"/>
    <col min="216" max="216" width="12.125" style="48" customWidth="1"/>
    <col min="217" max="217" width="12.875" style="48" customWidth="1"/>
    <col min="218" max="218" width="38.375" style="48" customWidth="1"/>
    <col min="219" max="243" width="8.75" style="48"/>
    <col min="244" max="244" width="12.5" style="48" customWidth="1"/>
    <col min="245" max="245" width="80.375" style="48" customWidth="1"/>
    <col min="246" max="246" width="8.625" style="48" customWidth="1"/>
    <col min="247" max="247" width="12.375" style="48" customWidth="1"/>
    <col min="248" max="248" width="12.125" style="48" customWidth="1"/>
    <col min="249" max="249" width="17.125" style="48" customWidth="1"/>
    <col min="250" max="250" width="5" style="48" customWidth="1"/>
    <col min="251" max="251" width="0.875" style="48" customWidth="1"/>
    <col min="252" max="252" width="4.875" style="48" customWidth="1"/>
    <col min="253" max="253" width="8.25" style="48" customWidth="1"/>
    <col min="254" max="254" width="0.75" style="48" customWidth="1"/>
    <col min="255" max="255" width="6.75" style="48" customWidth="1"/>
    <col min="256" max="465" width="8.75" style="48"/>
    <col min="466" max="466" width="12.5" style="48" customWidth="1"/>
    <col min="467" max="467" width="66.25" style="48" customWidth="1"/>
    <col min="468" max="468" width="11.625" style="48" customWidth="1"/>
    <col min="469" max="469" width="12.375" style="48" customWidth="1"/>
    <col min="470" max="470" width="10.125" style="48" customWidth="1"/>
    <col min="471" max="471" width="12.375" style="48" customWidth="1"/>
    <col min="472" max="472" width="12.125" style="48" customWidth="1"/>
    <col min="473" max="473" width="12.875" style="48" customWidth="1"/>
    <col min="474" max="474" width="38.375" style="48" customWidth="1"/>
    <col min="475" max="499" width="8.75" style="48"/>
    <col min="500" max="500" width="12.5" style="48" customWidth="1"/>
    <col min="501" max="501" width="80.375" style="48" customWidth="1"/>
    <col min="502" max="502" width="8.625" style="48" customWidth="1"/>
    <col min="503" max="503" width="12.375" style="48" customWidth="1"/>
    <col min="504" max="504" width="12.125" style="48" customWidth="1"/>
    <col min="505" max="505" width="17.125" style="48" customWidth="1"/>
    <col min="506" max="506" width="5" style="48" customWidth="1"/>
    <col min="507" max="507" width="0.875" style="48" customWidth="1"/>
    <col min="508" max="508" width="4.875" style="48" customWidth="1"/>
    <col min="509" max="509" width="8.25" style="48" customWidth="1"/>
    <col min="510" max="510" width="0.75" style="48" customWidth="1"/>
    <col min="511" max="511" width="6.75" style="48" customWidth="1"/>
    <col min="512" max="721" width="8.75" style="48"/>
    <col min="722" max="722" width="12.5" style="48" customWidth="1"/>
    <col min="723" max="723" width="66.25" style="48" customWidth="1"/>
    <col min="724" max="724" width="11.625" style="48" customWidth="1"/>
    <col min="725" max="725" width="12.375" style="48" customWidth="1"/>
    <col min="726" max="726" width="10.125" style="48" customWidth="1"/>
    <col min="727" max="727" width="12.375" style="48" customWidth="1"/>
    <col min="728" max="728" width="12.125" style="48" customWidth="1"/>
    <col min="729" max="729" width="12.875" style="48" customWidth="1"/>
    <col min="730" max="730" width="38.375" style="48" customWidth="1"/>
    <col min="731" max="755" width="8.75" style="48"/>
    <col min="756" max="756" width="12.5" style="48" customWidth="1"/>
    <col min="757" max="757" width="80.375" style="48" customWidth="1"/>
    <col min="758" max="758" width="8.625" style="48" customWidth="1"/>
    <col min="759" max="759" width="12.375" style="48" customWidth="1"/>
    <col min="760" max="760" width="12.125" style="48" customWidth="1"/>
    <col min="761" max="761" width="17.125" style="48" customWidth="1"/>
    <col min="762" max="762" width="5" style="48" customWidth="1"/>
    <col min="763" max="763" width="0.875" style="48" customWidth="1"/>
    <col min="764" max="764" width="4.875" style="48" customWidth="1"/>
    <col min="765" max="765" width="8.25" style="48" customWidth="1"/>
    <col min="766" max="766" width="0.75" style="48" customWidth="1"/>
    <col min="767" max="767" width="6.75" style="48" customWidth="1"/>
    <col min="768" max="977" width="8.75" style="48"/>
    <col min="978" max="978" width="12.5" style="48" customWidth="1"/>
    <col min="979" max="979" width="66.25" style="48" customWidth="1"/>
    <col min="980" max="980" width="11.625" style="48" customWidth="1"/>
    <col min="981" max="981" width="12.375" style="48" customWidth="1"/>
    <col min="982" max="982" width="10.125" style="48" customWidth="1"/>
    <col min="983" max="983" width="12.375" style="48" customWidth="1"/>
    <col min="984" max="984" width="12.125" style="48" customWidth="1"/>
    <col min="985" max="985" width="12.875" style="48" customWidth="1"/>
    <col min="986" max="986" width="38.375" style="48" customWidth="1"/>
    <col min="987" max="1011" width="8.75" style="48"/>
    <col min="1012" max="1012" width="12.5" style="48" customWidth="1"/>
    <col min="1013" max="1013" width="80.375" style="48" customWidth="1"/>
    <col min="1014" max="1014" width="8.625" style="48" customWidth="1"/>
    <col min="1015" max="1015" width="12.375" style="48" customWidth="1"/>
    <col min="1016" max="1016" width="12.125" style="48" customWidth="1"/>
    <col min="1017" max="1017" width="17.125" style="48" customWidth="1"/>
    <col min="1018" max="1018" width="5" style="48" customWidth="1"/>
    <col min="1019" max="1019" width="0.875" style="48" customWidth="1"/>
    <col min="1020" max="1020" width="4.875" style="48" customWidth="1"/>
    <col min="1021" max="1021" width="8.25" style="48" customWidth="1"/>
    <col min="1022" max="1022" width="0.75" style="48" customWidth="1"/>
    <col min="1023" max="1023" width="6.75" style="48" customWidth="1"/>
    <col min="1024" max="1233" width="8.75" style="48"/>
    <col min="1234" max="1234" width="12.5" style="48" customWidth="1"/>
    <col min="1235" max="1235" width="66.25" style="48" customWidth="1"/>
    <col min="1236" max="1236" width="11.625" style="48" customWidth="1"/>
    <col min="1237" max="1237" width="12.375" style="48" customWidth="1"/>
    <col min="1238" max="1238" width="10.125" style="48" customWidth="1"/>
    <col min="1239" max="1239" width="12.375" style="48" customWidth="1"/>
    <col min="1240" max="1240" width="12.125" style="48" customWidth="1"/>
    <col min="1241" max="1241" width="12.875" style="48" customWidth="1"/>
    <col min="1242" max="1242" width="38.375" style="48" customWidth="1"/>
    <col min="1243" max="1267" width="8.75" style="48"/>
    <col min="1268" max="1268" width="12.5" style="48" customWidth="1"/>
    <col min="1269" max="1269" width="80.375" style="48" customWidth="1"/>
    <col min="1270" max="1270" width="8.625" style="48" customWidth="1"/>
    <col min="1271" max="1271" width="12.375" style="48" customWidth="1"/>
    <col min="1272" max="1272" width="12.125" style="48" customWidth="1"/>
    <col min="1273" max="1273" width="17.125" style="48" customWidth="1"/>
    <col min="1274" max="1274" width="5" style="48" customWidth="1"/>
    <col min="1275" max="1275" width="0.875" style="48" customWidth="1"/>
    <col min="1276" max="1276" width="4.875" style="48" customWidth="1"/>
    <col min="1277" max="1277" width="8.25" style="48" customWidth="1"/>
    <col min="1278" max="1278" width="0.75" style="48" customWidth="1"/>
    <col min="1279" max="1279" width="6.75" style="48" customWidth="1"/>
    <col min="1280" max="1489" width="8.75" style="48"/>
    <col min="1490" max="1490" width="12.5" style="48" customWidth="1"/>
    <col min="1491" max="1491" width="66.25" style="48" customWidth="1"/>
    <col min="1492" max="1492" width="11.625" style="48" customWidth="1"/>
    <col min="1493" max="1493" width="12.375" style="48" customWidth="1"/>
    <col min="1494" max="1494" width="10.125" style="48" customWidth="1"/>
    <col min="1495" max="1495" width="12.375" style="48" customWidth="1"/>
    <col min="1496" max="1496" width="12.125" style="48" customWidth="1"/>
    <col min="1497" max="1497" width="12.875" style="48" customWidth="1"/>
    <col min="1498" max="1498" width="38.375" style="48" customWidth="1"/>
    <col min="1499" max="1523" width="8.75" style="48"/>
    <col min="1524" max="1524" width="12.5" style="48" customWidth="1"/>
    <col min="1525" max="1525" width="80.375" style="48" customWidth="1"/>
    <col min="1526" max="1526" width="8.625" style="48" customWidth="1"/>
    <col min="1527" max="1527" width="12.375" style="48" customWidth="1"/>
    <col min="1528" max="1528" width="12.125" style="48" customWidth="1"/>
    <col min="1529" max="1529" width="17.125" style="48" customWidth="1"/>
    <col min="1530" max="1530" width="5" style="48" customWidth="1"/>
    <col min="1531" max="1531" width="0.875" style="48" customWidth="1"/>
    <col min="1532" max="1532" width="4.875" style="48" customWidth="1"/>
    <col min="1533" max="1533" width="8.25" style="48" customWidth="1"/>
    <col min="1534" max="1534" width="0.75" style="48" customWidth="1"/>
    <col min="1535" max="1535" width="6.75" style="48" customWidth="1"/>
    <col min="1536" max="1745" width="8.75" style="48"/>
    <col min="1746" max="1746" width="12.5" style="48" customWidth="1"/>
    <col min="1747" max="1747" width="66.25" style="48" customWidth="1"/>
    <col min="1748" max="1748" width="11.625" style="48" customWidth="1"/>
    <col min="1749" max="1749" width="12.375" style="48" customWidth="1"/>
    <col min="1750" max="1750" width="10.125" style="48" customWidth="1"/>
    <col min="1751" max="1751" width="12.375" style="48" customWidth="1"/>
    <col min="1752" max="1752" width="12.125" style="48" customWidth="1"/>
    <col min="1753" max="1753" width="12.875" style="48" customWidth="1"/>
    <col min="1754" max="1754" width="38.375" style="48" customWidth="1"/>
    <col min="1755" max="1779" width="8.75" style="48"/>
    <col min="1780" max="1780" width="12.5" style="48" customWidth="1"/>
    <col min="1781" max="1781" width="80.375" style="48" customWidth="1"/>
    <col min="1782" max="1782" width="8.625" style="48" customWidth="1"/>
    <col min="1783" max="1783" width="12.375" style="48" customWidth="1"/>
    <col min="1784" max="1784" width="12.125" style="48" customWidth="1"/>
    <col min="1785" max="1785" width="17.125" style="48" customWidth="1"/>
    <col min="1786" max="1786" width="5" style="48" customWidth="1"/>
    <col min="1787" max="1787" width="0.875" style="48" customWidth="1"/>
    <col min="1788" max="1788" width="4.875" style="48" customWidth="1"/>
    <col min="1789" max="1789" width="8.25" style="48" customWidth="1"/>
    <col min="1790" max="1790" width="0.75" style="48" customWidth="1"/>
    <col min="1791" max="1791" width="6.75" style="48" customWidth="1"/>
    <col min="1792" max="2001" width="8.75" style="48"/>
    <col min="2002" max="2002" width="12.5" style="48" customWidth="1"/>
    <col min="2003" max="2003" width="66.25" style="48" customWidth="1"/>
    <col min="2004" max="2004" width="11.625" style="48" customWidth="1"/>
    <col min="2005" max="2005" width="12.375" style="48" customWidth="1"/>
    <col min="2006" max="2006" width="10.125" style="48" customWidth="1"/>
    <col min="2007" max="2007" width="12.375" style="48" customWidth="1"/>
    <col min="2008" max="2008" width="12.125" style="48" customWidth="1"/>
    <col min="2009" max="2009" width="12.875" style="48" customWidth="1"/>
    <col min="2010" max="2010" width="38.375" style="48" customWidth="1"/>
    <col min="2011" max="2035" width="8.75" style="48"/>
    <col min="2036" max="2036" width="12.5" style="48" customWidth="1"/>
    <col min="2037" max="2037" width="80.375" style="48" customWidth="1"/>
    <col min="2038" max="2038" width="8.625" style="48" customWidth="1"/>
    <col min="2039" max="2039" width="12.375" style="48" customWidth="1"/>
    <col min="2040" max="2040" width="12.125" style="48" customWidth="1"/>
    <col min="2041" max="2041" width="17.125" style="48" customWidth="1"/>
    <col min="2042" max="2042" width="5" style="48" customWidth="1"/>
    <col min="2043" max="2043" width="0.875" style="48" customWidth="1"/>
    <col min="2044" max="2044" width="4.875" style="48" customWidth="1"/>
    <col min="2045" max="2045" width="8.25" style="48" customWidth="1"/>
    <col min="2046" max="2046" width="0.75" style="48" customWidth="1"/>
    <col min="2047" max="2047" width="6.75" style="48" customWidth="1"/>
    <col min="2048" max="2257" width="8.75" style="48"/>
    <col min="2258" max="2258" width="12.5" style="48" customWidth="1"/>
    <col min="2259" max="2259" width="66.25" style="48" customWidth="1"/>
    <col min="2260" max="2260" width="11.625" style="48" customWidth="1"/>
    <col min="2261" max="2261" width="12.375" style="48" customWidth="1"/>
    <col min="2262" max="2262" width="10.125" style="48" customWidth="1"/>
    <col min="2263" max="2263" width="12.375" style="48" customWidth="1"/>
    <col min="2264" max="2264" width="12.125" style="48" customWidth="1"/>
    <col min="2265" max="2265" width="12.875" style="48" customWidth="1"/>
    <col min="2266" max="2266" width="38.375" style="48" customWidth="1"/>
    <col min="2267" max="2291" width="8.75" style="48"/>
    <col min="2292" max="2292" width="12.5" style="48" customWidth="1"/>
    <col min="2293" max="2293" width="80.375" style="48" customWidth="1"/>
    <col min="2294" max="2294" width="8.625" style="48" customWidth="1"/>
    <col min="2295" max="2295" width="12.375" style="48" customWidth="1"/>
    <col min="2296" max="2296" width="12.125" style="48" customWidth="1"/>
    <col min="2297" max="2297" width="17.125" style="48" customWidth="1"/>
    <col min="2298" max="2298" width="5" style="48" customWidth="1"/>
    <col min="2299" max="2299" width="0.875" style="48" customWidth="1"/>
    <col min="2300" max="2300" width="4.875" style="48" customWidth="1"/>
    <col min="2301" max="2301" width="8.25" style="48" customWidth="1"/>
    <col min="2302" max="2302" width="0.75" style="48" customWidth="1"/>
    <col min="2303" max="2303" width="6.75" style="48" customWidth="1"/>
    <col min="2304" max="2513" width="8.75" style="48"/>
    <col min="2514" max="2514" width="12.5" style="48" customWidth="1"/>
    <col min="2515" max="2515" width="66.25" style="48" customWidth="1"/>
    <col min="2516" max="2516" width="11.625" style="48" customWidth="1"/>
    <col min="2517" max="2517" width="12.375" style="48" customWidth="1"/>
    <col min="2518" max="2518" width="10.125" style="48" customWidth="1"/>
    <col min="2519" max="2519" width="12.375" style="48" customWidth="1"/>
    <col min="2520" max="2520" width="12.125" style="48" customWidth="1"/>
    <col min="2521" max="2521" width="12.875" style="48" customWidth="1"/>
    <col min="2522" max="2522" width="38.375" style="48" customWidth="1"/>
    <col min="2523" max="2547" width="8.75" style="48"/>
    <col min="2548" max="2548" width="12.5" style="48" customWidth="1"/>
    <col min="2549" max="2549" width="80.375" style="48" customWidth="1"/>
    <col min="2550" max="2550" width="8.625" style="48" customWidth="1"/>
    <col min="2551" max="2551" width="12.375" style="48" customWidth="1"/>
    <col min="2552" max="2552" width="12.125" style="48" customWidth="1"/>
    <col min="2553" max="2553" width="17.125" style="48" customWidth="1"/>
    <col min="2554" max="2554" width="5" style="48" customWidth="1"/>
    <col min="2555" max="2555" width="0.875" style="48" customWidth="1"/>
    <col min="2556" max="2556" width="4.875" style="48" customWidth="1"/>
    <col min="2557" max="2557" width="8.25" style="48" customWidth="1"/>
    <col min="2558" max="2558" width="0.75" style="48" customWidth="1"/>
    <col min="2559" max="2559" width="6.75" style="48" customWidth="1"/>
    <col min="2560" max="2769" width="8.75" style="48"/>
    <col min="2770" max="2770" width="12.5" style="48" customWidth="1"/>
    <col min="2771" max="2771" width="66.25" style="48" customWidth="1"/>
    <col min="2772" max="2772" width="11.625" style="48" customWidth="1"/>
    <col min="2773" max="2773" width="12.375" style="48" customWidth="1"/>
    <col min="2774" max="2774" width="10.125" style="48" customWidth="1"/>
    <col min="2775" max="2775" width="12.375" style="48" customWidth="1"/>
    <col min="2776" max="2776" width="12.125" style="48" customWidth="1"/>
    <col min="2777" max="2777" width="12.875" style="48" customWidth="1"/>
    <col min="2778" max="2778" width="38.375" style="48" customWidth="1"/>
    <col min="2779" max="2803" width="8.75" style="48"/>
    <col min="2804" max="2804" width="12.5" style="48" customWidth="1"/>
    <col min="2805" max="2805" width="80.375" style="48" customWidth="1"/>
    <col min="2806" max="2806" width="8.625" style="48" customWidth="1"/>
    <col min="2807" max="2807" width="12.375" style="48" customWidth="1"/>
    <col min="2808" max="2808" width="12.125" style="48" customWidth="1"/>
    <col min="2809" max="2809" width="17.125" style="48" customWidth="1"/>
    <col min="2810" max="2810" width="5" style="48" customWidth="1"/>
    <col min="2811" max="2811" width="0.875" style="48" customWidth="1"/>
    <col min="2812" max="2812" width="4.875" style="48" customWidth="1"/>
    <col min="2813" max="2813" width="8.25" style="48" customWidth="1"/>
    <col min="2814" max="2814" width="0.75" style="48" customWidth="1"/>
    <col min="2815" max="2815" width="6.75" style="48" customWidth="1"/>
    <col min="2816" max="3025" width="8.75" style="48"/>
    <col min="3026" max="3026" width="12.5" style="48" customWidth="1"/>
    <col min="3027" max="3027" width="66.25" style="48" customWidth="1"/>
    <col min="3028" max="3028" width="11.625" style="48" customWidth="1"/>
    <col min="3029" max="3029" width="12.375" style="48" customWidth="1"/>
    <col min="3030" max="3030" width="10.125" style="48" customWidth="1"/>
    <col min="3031" max="3031" width="12.375" style="48" customWidth="1"/>
    <col min="3032" max="3032" width="12.125" style="48" customWidth="1"/>
    <col min="3033" max="3033" width="12.875" style="48" customWidth="1"/>
    <col min="3034" max="3034" width="38.375" style="48" customWidth="1"/>
    <col min="3035" max="3059" width="8.75" style="48"/>
    <col min="3060" max="3060" width="12.5" style="48" customWidth="1"/>
    <col min="3061" max="3061" width="80.375" style="48" customWidth="1"/>
    <col min="3062" max="3062" width="8.625" style="48" customWidth="1"/>
    <col min="3063" max="3063" width="12.375" style="48" customWidth="1"/>
    <col min="3064" max="3064" width="12.125" style="48" customWidth="1"/>
    <col min="3065" max="3065" width="17.125" style="48" customWidth="1"/>
    <col min="3066" max="3066" width="5" style="48" customWidth="1"/>
    <col min="3067" max="3067" width="0.875" style="48" customWidth="1"/>
    <col min="3068" max="3068" width="4.875" style="48" customWidth="1"/>
    <col min="3069" max="3069" width="8.25" style="48" customWidth="1"/>
    <col min="3070" max="3070" width="0.75" style="48" customWidth="1"/>
    <col min="3071" max="3071" width="6.75" style="48" customWidth="1"/>
    <col min="3072" max="3281" width="8.75" style="48"/>
    <col min="3282" max="3282" width="12.5" style="48" customWidth="1"/>
    <col min="3283" max="3283" width="66.25" style="48" customWidth="1"/>
    <col min="3284" max="3284" width="11.625" style="48" customWidth="1"/>
    <col min="3285" max="3285" width="12.375" style="48" customWidth="1"/>
    <col min="3286" max="3286" width="10.125" style="48" customWidth="1"/>
    <col min="3287" max="3287" width="12.375" style="48" customWidth="1"/>
    <col min="3288" max="3288" width="12.125" style="48" customWidth="1"/>
    <col min="3289" max="3289" width="12.875" style="48" customWidth="1"/>
    <col min="3290" max="3290" width="38.375" style="48" customWidth="1"/>
    <col min="3291" max="3315" width="8.75" style="48"/>
    <col min="3316" max="3316" width="12.5" style="48" customWidth="1"/>
    <col min="3317" max="3317" width="80.375" style="48" customWidth="1"/>
    <col min="3318" max="3318" width="8.625" style="48" customWidth="1"/>
    <col min="3319" max="3319" width="12.375" style="48" customWidth="1"/>
    <col min="3320" max="3320" width="12.125" style="48" customWidth="1"/>
    <col min="3321" max="3321" width="17.125" style="48" customWidth="1"/>
    <col min="3322" max="3322" width="5" style="48" customWidth="1"/>
    <col min="3323" max="3323" width="0.875" style="48" customWidth="1"/>
    <col min="3324" max="3324" width="4.875" style="48" customWidth="1"/>
    <col min="3325" max="3325" width="8.25" style="48" customWidth="1"/>
    <col min="3326" max="3326" width="0.75" style="48" customWidth="1"/>
    <col min="3327" max="3327" width="6.75" style="48" customWidth="1"/>
    <col min="3328" max="3537" width="8.75" style="48"/>
    <col min="3538" max="3538" width="12.5" style="48" customWidth="1"/>
    <col min="3539" max="3539" width="66.25" style="48" customWidth="1"/>
    <col min="3540" max="3540" width="11.625" style="48" customWidth="1"/>
    <col min="3541" max="3541" width="12.375" style="48" customWidth="1"/>
    <col min="3542" max="3542" width="10.125" style="48" customWidth="1"/>
    <col min="3543" max="3543" width="12.375" style="48" customWidth="1"/>
    <col min="3544" max="3544" width="12.125" style="48" customWidth="1"/>
    <col min="3545" max="3545" width="12.875" style="48" customWidth="1"/>
    <col min="3546" max="3546" width="38.375" style="48" customWidth="1"/>
    <col min="3547" max="3571" width="8.75" style="48"/>
    <col min="3572" max="3572" width="12.5" style="48" customWidth="1"/>
    <col min="3573" max="3573" width="80.375" style="48" customWidth="1"/>
    <col min="3574" max="3574" width="8.625" style="48" customWidth="1"/>
    <col min="3575" max="3575" width="12.375" style="48" customWidth="1"/>
    <col min="3576" max="3576" width="12.125" style="48" customWidth="1"/>
    <col min="3577" max="3577" width="17.125" style="48" customWidth="1"/>
    <col min="3578" max="3578" width="5" style="48" customWidth="1"/>
    <col min="3579" max="3579" width="0.875" style="48" customWidth="1"/>
    <col min="3580" max="3580" width="4.875" style="48" customWidth="1"/>
    <col min="3581" max="3581" width="8.25" style="48" customWidth="1"/>
    <col min="3582" max="3582" width="0.75" style="48" customWidth="1"/>
    <col min="3583" max="3583" width="6.75" style="48" customWidth="1"/>
    <col min="3584" max="3793" width="8.75" style="48"/>
    <col min="3794" max="3794" width="12.5" style="48" customWidth="1"/>
    <col min="3795" max="3795" width="66.25" style="48" customWidth="1"/>
    <col min="3796" max="3796" width="11.625" style="48" customWidth="1"/>
    <col min="3797" max="3797" width="12.375" style="48" customWidth="1"/>
    <col min="3798" max="3798" width="10.125" style="48" customWidth="1"/>
    <col min="3799" max="3799" width="12.375" style="48" customWidth="1"/>
    <col min="3800" max="3800" width="12.125" style="48" customWidth="1"/>
    <col min="3801" max="3801" width="12.875" style="48" customWidth="1"/>
    <col min="3802" max="3802" width="38.375" style="48" customWidth="1"/>
    <col min="3803" max="3827" width="8.75" style="48"/>
    <col min="3828" max="3828" width="12.5" style="48" customWidth="1"/>
    <col min="3829" max="3829" width="80.375" style="48" customWidth="1"/>
    <col min="3830" max="3830" width="8.625" style="48" customWidth="1"/>
    <col min="3831" max="3831" width="12.375" style="48" customWidth="1"/>
    <col min="3832" max="3832" width="12.125" style="48" customWidth="1"/>
    <col min="3833" max="3833" width="17.125" style="48" customWidth="1"/>
    <col min="3834" max="3834" width="5" style="48" customWidth="1"/>
    <col min="3835" max="3835" width="0.875" style="48" customWidth="1"/>
    <col min="3836" max="3836" width="4.875" style="48" customWidth="1"/>
    <col min="3837" max="3837" width="8.25" style="48" customWidth="1"/>
    <col min="3838" max="3838" width="0.75" style="48" customWidth="1"/>
    <col min="3839" max="3839" width="6.75" style="48" customWidth="1"/>
    <col min="3840" max="4049" width="8.75" style="48"/>
    <col min="4050" max="4050" width="12.5" style="48" customWidth="1"/>
    <col min="4051" max="4051" width="66.25" style="48" customWidth="1"/>
    <col min="4052" max="4052" width="11.625" style="48" customWidth="1"/>
    <col min="4053" max="4053" width="12.375" style="48" customWidth="1"/>
    <col min="4054" max="4054" width="10.125" style="48" customWidth="1"/>
    <col min="4055" max="4055" width="12.375" style="48" customWidth="1"/>
    <col min="4056" max="4056" width="12.125" style="48" customWidth="1"/>
    <col min="4057" max="4057" width="12.875" style="48" customWidth="1"/>
    <col min="4058" max="4058" width="38.375" style="48" customWidth="1"/>
    <col min="4059" max="4083" width="8.75" style="48"/>
    <col min="4084" max="4084" width="12.5" style="48" customWidth="1"/>
    <col min="4085" max="4085" width="80.375" style="48" customWidth="1"/>
    <col min="4086" max="4086" width="8.625" style="48" customWidth="1"/>
    <col min="4087" max="4087" width="12.375" style="48" customWidth="1"/>
    <col min="4088" max="4088" width="12.125" style="48" customWidth="1"/>
    <col min="4089" max="4089" width="17.125" style="48" customWidth="1"/>
    <col min="4090" max="4090" width="5" style="48" customWidth="1"/>
    <col min="4091" max="4091" width="0.875" style="48" customWidth="1"/>
    <col min="4092" max="4092" width="4.875" style="48" customWidth="1"/>
    <col min="4093" max="4093" width="8.25" style="48" customWidth="1"/>
    <col min="4094" max="4094" width="0.75" style="48" customWidth="1"/>
    <col min="4095" max="4095" width="6.75" style="48" customWidth="1"/>
    <col min="4096" max="4305" width="8.75" style="48"/>
    <col min="4306" max="4306" width="12.5" style="48" customWidth="1"/>
    <col min="4307" max="4307" width="66.25" style="48" customWidth="1"/>
    <col min="4308" max="4308" width="11.625" style="48" customWidth="1"/>
    <col min="4309" max="4309" width="12.375" style="48" customWidth="1"/>
    <col min="4310" max="4310" width="10.125" style="48" customWidth="1"/>
    <col min="4311" max="4311" width="12.375" style="48" customWidth="1"/>
    <col min="4312" max="4312" width="12.125" style="48" customWidth="1"/>
    <col min="4313" max="4313" width="12.875" style="48" customWidth="1"/>
    <col min="4314" max="4314" width="38.375" style="48" customWidth="1"/>
    <col min="4315" max="4339" width="8.75" style="48"/>
    <col min="4340" max="4340" width="12.5" style="48" customWidth="1"/>
    <col min="4341" max="4341" width="80.375" style="48" customWidth="1"/>
    <col min="4342" max="4342" width="8.625" style="48" customWidth="1"/>
    <col min="4343" max="4343" width="12.375" style="48" customWidth="1"/>
    <col min="4344" max="4344" width="12.125" style="48" customWidth="1"/>
    <col min="4345" max="4345" width="17.125" style="48" customWidth="1"/>
    <col min="4346" max="4346" width="5" style="48" customWidth="1"/>
    <col min="4347" max="4347" width="0.875" style="48" customWidth="1"/>
    <col min="4348" max="4348" width="4.875" style="48" customWidth="1"/>
    <col min="4349" max="4349" width="8.25" style="48" customWidth="1"/>
    <col min="4350" max="4350" width="0.75" style="48" customWidth="1"/>
    <col min="4351" max="4351" width="6.75" style="48" customWidth="1"/>
    <col min="4352" max="4561" width="8.75" style="48"/>
    <col min="4562" max="4562" width="12.5" style="48" customWidth="1"/>
    <col min="4563" max="4563" width="66.25" style="48" customWidth="1"/>
    <col min="4564" max="4564" width="11.625" style="48" customWidth="1"/>
    <col min="4565" max="4565" width="12.375" style="48" customWidth="1"/>
    <col min="4566" max="4566" width="10.125" style="48" customWidth="1"/>
    <col min="4567" max="4567" width="12.375" style="48" customWidth="1"/>
    <col min="4568" max="4568" width="12.125" style="48" customWidth="1"/>
    <col min="4569" max="4569" width="12.875" style="48" customWidth="1"/>
    <col min="4570" max="4570" width="38.375" style="48" customWidth="1"/>
    <col min="4571" max="4595" width="8.75" style="48"/>
    <col min="4596" max="4596" width="12.5" style="48" customWidth="1"/>
    <col min="4597" max="4597" width="80.375" style="48" customWidth="1"/>
    <col min="4598" max="4598" width="8.625" style="48" customWidth="1"/>
    <col min="4599" max="4599" width="12.375" style="48" customWidth="1"/>
    <col min="4600" max="4600" width="12.125" style="48" customWidth="1"/>
    <col min="4601" max="4601" width="17.125" style="48" customWidth="1"/>
    <col min="4602" max="4602" width="5" style="48" customWidth="1"/>
    <col min="4603" max="4603" width="0.875" style="48" customWidth="1"/>
    <col min="4604" max="4604" width="4.875" style="48" customWidth="1"/>
    <col min="4605" max="4605" width="8.25" style="48" customWidth="1"/>
    <col min="4606" max="4606" width="0.75" style="48" customWidth="1"/>
    <col min="4607" max="4607" width="6.75" style="48" customWidth="1"/>
    <col min="4608" max="4817" width="8.75" style="48"/>
    <col min="4818" max="4818" width="12.5" style="48" customWidth="1"/>
    <col min="4819" max="4819" width="66.25" style="48" customWidth="1"/>
    <col min="4820" max="4820" width="11.625" style="48" customWidth="1"/>
    <col min="4821" max="4821" width="12.375" style="48" customWidth="1"/>
    <col min="4822" max="4822" width="10.125" style="48" customWidth="1"/>
    <col min="4823" max="4823" width="12.375" style="48" customWidth="1"/>
    <col min="4824" max="4824" width="12.125" style="48" customWidth="1"/>
    <col min="4825" max="4825" width="12.875" style="48" customWidth="1"/>
    <col min="4826" max="4826" width="38.375" style="48" customWidth="1"/>
    <col min="4827" max="4851" width="8.75" style="48"/>
    <col min="4852" max="4852" width="12.5" style="48" customWidth="1"/>
    <col min="4853" max="4853" width="80.375" style="48" customWidth="1"/>
    <col min="4854" max="4854" width="8.625" style="48" customWidth="1"/>
    <col min="4855" max="4855" width="12.375" style="48" customWidth="1"/>
    <col min="4856" max="4856" width="12.125" style="48" customWidth="1"/>
    <col min="4857" max="4857" width="17.125" style="48" customWidth="1"/>
    <col min="4858" max="4858" width="5" style="48" customWidth="1"/>
    <col min="4859" max="4859" width="0.875" style="48" customWidth="1"/>
    <col min="4860" max="4860" width="4.875" style="48" customWidth="1"/>
    <col min="4861" max="4861" width="8.25" style="48" customWidth="1"/>
    <col min="4862" max="4862" width="0.75" style="48" customWidth="1"/>
    <col min="4863" max="4863" width="6.75" style="48" customWidth="1"/>
    <col min="4864" max="5073" width="8.75" style="48"/>
    <col min="5074" max="5074" width="12.5" style="48" customWidth="1"/>
    <col min="5075" max="5075" width="66.25" style="48" customWidth="1"/>
    <col min="5076" max="5076" width="11.625" style="48" customWidth="1"/>
    <col min="5077" max="5077" width="12.375" style="48" customWidth="1"/>
    <col min="5078" max="5078" width="10.125" style="48" customWidth="1"/>
    <col min="5079" max="5079" width="12.375" style="48" customWidth="1"/>
    <col min="5080" max="5080" width="12.125" style="48" customWidth="1"/>
    <col min="5081" max="5081" width="12.875" style="48" customWidth="1"/>
    <col min="5082" max="5082" width="38.375" style="48" customWidth="1"/>
    <col min="5083" max="5107" width="8.75" style="48"/>
    <col min="5108" max="5108" width="12.5" style="48" customWidth="1"/>
    <col min="5109" max="5109" width="80.375" style="48" customWidth="1"/>
    <col min="5110" max="5110" width="8.625" style="48" customWidth="1"/>
    <col min="5111" max="5111" width="12.375" style="48" customWidth="1"/>
    <col min="5112" max="5112" width="12.125" style="48" customWidth="1"/>
    <col min="5113" max="5113" width="17.125" style="48" customWidth="1"/>
    <col min="5114" max="5114" width="5" style="48" customWidth="1"/>
    <col min="5115" max="5115" width="0.875" style="48" customWidth="1"/>
    <col min="5116" max="5116" width="4.875" style="48" customWidth="1"/>
    <col min="5117" max="5117" width="8.25" style="48" customWidth="1"/>
    <col min="5118" max="5118" width="0.75" style="48" customWidth="1"/>
    <col min="5119" max="5119" width="6.75" style="48" customWidth="1"/>
    <col min="5120" max="5329" width="8.75" style="48"/>
    <col min="5330" max="5330" width="12.5" style="48" customWidth="1"/>
    <col min="5331" max="5331" width="66.25" style="48" customWidth="1"/>
    <col min="5332" max="5332" width="11.625" style="48" customWidth="1"/>
    <col min="5333" max="5333" width="12.375" style="48" customWidth="1"/>
    <col min="5334" max="5334" width="10.125" style="48" customWidth="1"/>
    <col min="5335" max="5335" width="12.375" style="48" customWidth="1"/>
    <col min="5336" max="5336" width="12.125" style="48" customWidth="1"/>
    <col min="5337" max="5337" width="12.875" style="48" customWidth="1"/>
    <col min="5338" max="5338" width="38.375" style="48" customWidth="1"/>
    <col min="5339" max="5363" width="8.75" style="48"/>
    <col min="5364" max="5364" width="12.5" style="48" customWidth="1"/>
    <col min="5365" max="5365" width="80.375" style="48" customWidth="1"/>
    <col min="5366" max="5366" width="8.625" style="48" customWidth="1"/>
    <col min="5367" max="5367" width="12.375" style="48" customWidth="1"/>
    <col min="5368" max="5368" width="12.125" style="48" customWidth="1"/>
    <col min="5369" max="5369" width="17.125" style="48" customWidth="1"/>
    <col min="5370" max="5370" width="5" style="48" customWidth="1"/>
    <col min="5371" max="5371" width="0.875" style="48" customWidth="1"/>
    <col min="5372" max="5372" width="4.875" style="48" customWidth="1"/>
    <col min="5373" max="5373" width="8.25" style="48" customWidth="1"/>
    <col min="5374" max="5374" width="0.75" style="48" customWidth="1"/>
    <col min="5375" max="5375" width="6.75" style="48" customWidth="1"/>
    <col min="5376" max="5585" width="8.75" style="48"/>
    <col min="5586" max="5586" width="12.5" style="48" customWidth="1"/>
    <col min="5587" max="5587" width="66.25" style="48" customWidth="1"/>
    <col min="5588" max="5588" width="11.625" style="48" customWidth="1"/>
    <col min="5589" max="5589" width="12.375" style="48" customWidth="1"/>
    <col min="5590" max="5590" width="10.125" style="48" customWidth="1"/>
    <col min="5591" max="5591" width="12.375" style="48" customWidth="1"/>
    <col min="5592" max="5592" width="12.125" style="48" customWidth="1"/>
    <col min="5593" max="5593" width="12.875" style="48" customWidth="1"/>
    <col min="5594" max="5594" width="38.375" style="48" customWidth="1"/>
    <col min="5595" max="5619" width="8.75" style="48"/>
    <col min="5620" max="5620" width="12.5" style="48" customWidth="1"/>
    <col min="5621" max="5621" width="80.375" style="48" customWidth="1"/>
    <col min="5622" max="5622" width="8.625" style="48" customWidth="1"/>
    <col min="5623" max="5623" width="12.375" style="48" customWidth="1"/>
    <col min="5624" max="5624" width="12.125" style="48" customWidth="1"/>
    <col min="5625" max="5625" width="17.125" style="48" customWidth="1"/>
    <col min="5626" max="5626" width="5" style="48" customWidth="1"/>
    <col min="5627" max="5627" width="0.875" style="48" customWidth="1"/>
    <col min="5628" max="5628" width="4.875" style="48" customWidth="1"/>
    <col min="5629" max="5629" width="8.25" style="48" customWidth="1"/>
    <col min="5630" max="5630" width="0.75" style="48" customWidth="1"/>
    <col min="5631" max="5631" width="6.75" style="48" customWidth="1"/>
    <col min="5632" max="5841" width="8.75" style="48"/>
    <col min="5842" max="5842" width="12.5" style="48" customWidth="1"/>
    <col min="5843" max="5843" width="66.25" style="48" customWidth="1"/>
    <col min="5844" max="5844" width="11.625" style="48" customWidth="1"/>
    <col min="5845" max="5845" width="12.375" style="48" customWidth="1"/>
    <col min="5846" max="5846" width="10.125" style="48" customWidth="1"/>
    <col min="5847" max="5847" width="12.375" style="48" customWidth="1"/>
    <col min="5848" max="5848" width="12.125" style="48" customWidth="1"/>
    <col min="5849" max="5849" width="12.875" style="48" customWidth="1"/>
    <col min="5850" max="5850" width="38.375" style="48" customWidth="1"/>
    <col min="5851" max="5875" width="8.75" style="48"/>
    <col min="5876" max="5876" width="12.5" style="48" customWidth="1"/>
    <col min="5877" max="5877" width="80.375" style="48" customWidth="1"/>
    <col min="5878" max="5878" width="8.625" style="48" customWidth="1"/>
    <col min="5879" max="5879" width="12.375" style="48" customWidth="1"/>
    <col min="5880" max="5880" width="12.125" style="48" customWidth="1"/>
    <col min="5881" max="5881" width="17.125" style="48" customWidth="1"/>
    <col min="5882" max="5882" width="5" style="48" customWidth="1"/>
    <col min="5883" max="5883" width="0.875" style="48" customWidth="1"/>
    <col min="5884" max="5884" width="4.875" style="48" customWidth="1"/>
    <col min="5885" max="5885" width="8.25" style="48" customWidth="1"/>
    <col min="5886" max="5886" width="0.75" style="48" customWidth="1"/>
    <col min="5887" max="5887" width="6.75" style="48" customWidth="1"/>
    <col min="5888" max="6097" width="8.75" style="48"/>
    <col min="6098" max="6098" width="12.5" style="48" customWidth="1"/>
    <col min="6099" max="6099" width="66.25" style="48" customWidth="1"/>
    <col min="6100" max="6100" width="11.625" style="48" customWidth="1"/>
    <col min="6101" max="6101" width="12.375" style="48" customWidth="1"/>
    <col min="6102" max="6102" width="10.125" style="48" customWidth="1"/>
    <col min="6103" max="6103" width="12.375" style="48" customWidth="1"/>
    <col min="6104" max="6104" width="12.125" style="48" customWidth="1"/>
    <col min="6105" max="6105" width="12.875" style="48" customWidth="1"/>
    <col min="6106" max="6106" width="38.375" style="48" customWidth="1"/>
    <col min="6107" max="6131" width="8.75" style="48"/>
    <col min="6132" max="6132" width="12.5" style="48" customWidth="1"/>
    <col min="6133" max="6133" width="80.375" style="48" customWidth="1"/>
    <col min="6134" max="6134" width="8.625" style="48" customWidth="1"/>
    <col min="6135" max="6135" width="12.375" style="48" customWidth="1"/>
    <col min="6136" max="6136" width="12.125" style="48" customWidth="1"/>
    <col min="6137" max="6137" width="17.125" style="48" customWidth="1"/>
    <col min="6138" max="6138" width="5" style="48" customWidth="1"/>
    <col min="6139" max="6139" width="0.875" style="48" customWidth="1"/>
    <col min="6140" max="6140" width="4.875" style="48" customWidth="1"/>
    <col min="6141" max="6141" width="8.25" style="48" customWidth="1"/>
    <col min="6142" max="6142" width="0.75" style="48" customWidth="1"/>
    <col min="6143" max="6143" width="6.75" style="48" customWidth="1"/>
    <col min="6144" max="6353" width="8.75" style="48"/>
    <col min="6354" max="6354" width="12.5" style="48" customWidth="1"/>
    <col min="6355" max="6355" width="66.25" style="48" customWidth="1"/>
    <col min="6356" max="6356" width="11.625" style="48" customWidth="1"/>
    <col min="6357" max="6357" width="12.375" style="48" customWidth="1"/>
    <col min="6358" max="6358" width="10.125" style="48" customWidth="1"/>
    <col min="6359" max="6359" width="12.375" style="48" customWidth="1"/>
    <col min="6360" max="6360" width="12.125" style="48" customWidth="1"/>
    <col min="6361" max="6361" width="12.875" style="48" customWidth="1"/>
    <col min="6362" max="6362" width="38.375" style="48" customWidth="1"/>
    <col min="6363" max="6387" width="8.75" style="48"/>
    <col min="6388" max="6388" width="12.5" style="48" customWidth="1"/>
    <col min="6389" max="6389" width="80.375" style="48" customWidth="1"/>
    <col min="6390" max="6390" width="8.625" style="48" customWidth="1"/>
    <col min="6391" max="6391" width="12.375" style="48" customWidth="1"/>
    <col min="6392" max="6392" width="12.125" style="48" customWidth="1"/>
    <col min="6393" max="6393" width="17.125" style="48" customWidth="1"/>
    <col min="6394" max="6394" width="5" style="48" customWidth="1"/>
    <col min="6395" max="6395" width="0.875" style="48" customWidth="1"/>
    <col min="6396" max="6396" width="4.875" style="48" customWidth="1"/>
    <col min="6397" max="6397" width="8.25" style="48" customWidth="1"/>
    <col min="6398" max="6398" width="0.75" style="48" customWidth="1"/>
    <col min="6399" max="6399" width="6.75" style="48" customWidth="1"/>
    <col min="6400" max="6609" width="8.75" style="48"/>
    <col min="6610" max="6610" width="12.5" style="48" customWidth="1"/>
    <col min="6611" max="6611" width="66.25" style="48" customWidth="1"/>
    <col min="6612" max="6612" width="11.625" style="48" customWidth="1"/>
    <col min="6613" max="6613" width="12.375" style="48" customWidth="1"/>
    <col min="6614" max="6614" width="10.125" style="48" customWidth="1"/>
    <col min="6615" max="6615" width="12.375" style="48" customWidth="1"/>
    <col min="6616" max="6616" width="12.125" style="48" customWidth="1"/>
    <col min="6617" max="6617" width="12.875" style="48" customWidth="1"/>
    <col min="6618" max="6618" width="38.375" style="48" customWidth="1"/>
    <col min="6619" max="6643" width="8.75" style="48"/>
    <col min="6644" max="6644" width="12.5" style="48" customWidth="1"/>
    <col min="6645" max="6645" width="80.375" style="48" customWidth="1"/>
    <col min="6646" max="6646" width="8.625" style="48" customWidth="1"/>
    <col min="6647" max="6647" width="12.375" style="48" customWidth="1"/>
    <col min="6648" max="6648" width="12.125" style="48" customWidth="1"/>
    <col min="6649" max="6649" width="17.125" style="48" customWidth="1"/>
    <col min="6650" max="6650" width="5" style="48" customWidth="1"/>
    <col min="6651" max="6651" width="0.875" style="48" customWidth="1"/>
    <col min="6652" max="6652" width="4.875" style="48" customWidth="1"/>
    <col min="6653" max="6653" width="8.25" style="48" customWidth="1"/>
    <col min="6654" max="6654" width="0.75" style="48" customWidth="1"/>
    <col min="6655" max="6655" width="6.75" style="48" customWidth="1"/>
    <col min="6656" max="6865" width="8.75" style="48"/>
    <col min="6866" max="6866" width="12.5" style="48" customWidth="1"/>
    <col min="6867" max="6867" width="66.25" style="48" customWidth="1"/>
    <col min="6868" max="6868" width="11.625" style="48" customWidth="1"/>
    <col min="6869" max="6869" width="12.375" style="48" customWidth="1"/>
    <col min="6870" max="6870" width="10.125" style="48" customWidth="1"/>
    <col min="6871" max="6871" width="12.375" style="48" customWidth="1"/>
    <col min="6872" max="6872" width="12.125" style="48" customWidth="1"/>
    <col min="6873" max="6873" width="12.875" style="48" customWidth="1"/>
    <col min="6874" max="6874" width="38.375" style="48" customWidth="1"/>
    <col min="6875" max="6899" width="8.75" style="48"/>
    <col min="6900" max="6900" width="12.5" style="48" customWidth="1"/>
    <col min="6901" max="6901" width="80.375" style="48" customWidth="1"/>
    <col min="6902" max="6902" width="8.625" style="48" customWidth="1"/>
    <col min="6903" max="6903" width="12.375" style="48" customWidth="1"/>
    <col min="6904" max="6904" width="12.125" style="48" customWidth="1"/>
    <col min="6905" max="6905" width="17.125" style="48" customWidth="1"/>
    <col min="6906" max="6906" width="5" style="48" customWidth="1"/>
    <col min="6907" max="6907" width="0.875" style="48" customWidth="1"/>
    <col min="6908" max="6908" width="4.875" style="48" customWidth="1"/>
    <col min="6909" max="6909" width="8.25" style="48" customWidth="1"/>
    <col min="6910" max="6910" width="0.75" style="48" customWidth="1"/>
    <col min="6911" max="6911" width="6.75" style="48" customWidth="1"/>
    <col min="6912" max="7121" width="8.75" style="48"/>
    <col min="7122" max="7122" width="12.5" style="48" customWidth="1"/>
    <col min="7123" max="7123" width="66.25" style="48" customWidth="1"/>
    <col min="7124" max="7124" width="11.625" style="48" customWidth="1"/>
    <col min="7125" max="7125" width="12.375" style="48" customWidth="1"/>
    <col min="7126" max="7126" width="10.125" style="48" customWidth="1"/>
    <col min="7127" max="7127" width="12.375" style="48" customWidth="1"/>
    <col min="7128" max="7128" width="12.125" style="48" customWidth="1"/>
    <col min="7129" max="7129" width="12.875" style="48" customWidth="1"/>
    <col min="7130" max="7130" width="38.375" style="48" customWidth="1"/>
    <col min="7131" max="7155" width="8.75" style="48"/>
    <col min="7156" max="7156" width="12.5" style="48" customWidth="1"/>
    <col min="7157" max="7157" width="80.375" style="48" customWidth="1"/>
    <col min="7158" max="7158" width="8.625" style="48" customWidth="1"/>
    <col min="7159" max="7159" width="12.375" style="48" customWidth="1"/>
    <col min="7160" max="7160" width="12.125" style="48" customWidth="1"/>
    <col min="7161" max="7161" width="17.125" style="48" customWidth="1"/>
    <col min="7162" max="7162" width="5" style="48" customWidth="1"/>
    <col min="7163" max="7163" width="0.875" style="48" customWidth="1"/>
    <col min="7164" max="7164" width="4.875" style="48" customWidth="1"/>
    <col min="7165" max="7165" width="8.25" style="48" customWidth="1"/>
    <col min="7166" max="7166" width="0.75" style="48" customWidth="1"/>
    <col min="7167" max="7167" width="6.75" style="48" customWidth="1"/>
    <col min="7168" max="7377" width="8.75" style="48"/>
    <col min="7378" max="7378" width="12.5" style="48" customWidth="1"/>
    <col min="7379" max="7379" width="66.25" style="48" customWidth="1"/>
    <col min="7380" max="7380" width="11.625" style="48" customWidth="1"/>
    <col min="7381" max="7381" width="12.375" style="48" customWidth="1"/>
    <col min="7382" max="7382" width="10.125" style="48" customWidth="1"/>
    <col min="7383" max="7383" width="12.375" style="48" customWidth="1"/>
    <col min="7384" max="7384" width="12.125" style="48" customWidth="1"/>
    <col min="7385" max="7385" width="12.875" style="48" customWidth="1"/>
    <col min="7386" max="7386" width="38.375" style="48" customWidth="1"/>
    <col min="7387" max="7411" width="8.75" style="48"/>
    <col min="7412" max="7412" width="12.5" style="48" customWidth="1"/>
    <col min="7413" max="7413" width="80.375" style="48" customWidth="1"/>
    <col min="7414" max="7414" width="8.625" style="48" customWidth="1"/>
    <col min="7415" max="7415" width="12.375" style="48" customWidth="1"/>
    <col min="7416" max="7416" width="12.125" style="48" customWidth="1"/>
    <col min="7417" max="7417" width="17.125" style="48" customWidth="1"/>
    <col min="7418" max="7418" width="5" style="48" customWidth="1"/>
    <col min="7419" max="7419" width="0.875" style="48" customWidth="1"/>
    <col min="7420" max="7420" width="4.875" style="48" customWidth="1"/>
    <col min="7421" max="7421" width="8.25" style="48" customWidth="1"/>
    <col min="7422" max="7422" width="0.75" style="48" customWidth="1"/>
    <col min="7423" max="7423" width="6.75" style="48" customWidth="1"/>
    <col min="7424" max="7633" width="8.75" style="48"/>
    <col min="7634" max="7634" width="12.5" style="48" customWidth="1"/>
    <col min="7635" max="7635" width="66.25" style="48" customWidth="1"/>
    <col min="7636" max="7636" width="11.625" style="48" customWidth="1"/>
    <col min="7637" max="7637" width="12.375" style="48" customWidth="1"/>
    <col min="7638" max="7638" width="10.125" style="48" customWidth="1"/>
    <col min="7639" max="7639" width="12.375" style="48" customWidth="1"/>
    <col min="7640" max="7640" width="12.125" style="48" customWidth="1"/>
    <col min="7641" max="7641" width="12.875" style="48" customWidth="1"/>
    <col min="7642" max="7642" width="38.375" style="48" customWidth="1"/>
    <col min="7643" max="7667" width="8.75" style="48"/>
    <col min="7668" max="7668" width="12.5" style="48" customWidth="1"/>
    <col min="7669" max="7669" width="80.375" style="48" customWidth="1"/>
    <col min="7670" max="7670" width="8.625" style="48" customWidth="1"/>
    <col min="7671" max="7671" width="12.375" style="48" customWidth="1"/>
    <col min="7672" max="7672" width="12.125" style="48" customWidth="1"/>
    <col min="7673" max="7673" width="17.125" style="48" customWidth="1"/>
    <col min="7674" max="7674" width="5" style="48" customWidth="1"/>
    <col min="7675" max="7675" width="0.875" style="48" customWidth="1"/>
    <col min="7676" max="7676" width="4.875" style="48" customWidth="1"/>
    <col min="7677" max="7677" width="8.25" style="48" customWidth="1"/>
    <col min="7678" max="7678" width="0.75" style="48" customWidth="1"/>
    <col min="7679" max="7679" width="6.75" style="48" customWidth="1"/>
    <col min="7680" max="7889" width="8.75" style="48"/>
    <col min="7890" max="7890" width="12.5" style="48" customWidth="1"/>
    <col min="7891" max="7891" width="66.25" style="48" customWidth="1"/>
    <col min="7892" max="7892" width="11.625" style="48" customWidth="1"/>
    <col min="7893" max="7893" width="12.375" style="48" customWidth="1"/>
    <col min="7894" max="7894" width="10.125" style="48" customWidth="1"/>
    <col min="7895" max="7895" width="12.375" style="48" customWidth="1"/>
    <col min="7896" max="7896" width="12.125" style="48" customWidth="1"/>
    <col min="7897" max="7897" width="12.875" style="48" customWidth="1"/>
    <col min="7898" max="7898" width="38.375" style="48" customWidth="1"/>
    <col min="7899" max="7923" width="8.75" style="48"/>
    <col min="7924" max="7924" width="12.5" style="48" customWidth="1"/>
    <col min="7925" max="7925" width="80.375" style="48" customWidth="1"/>
    <col min="7926" max="7926" width="8.625" style="48" customWidth="1"/>
    <col min="7927" max="7927" width="12.375" style="48" customWidth="1"/>
    <col min="7928" max="7928" width="12.125" style="48" customWidth="1"/>
    <col min="7929" max="7929" width="17.125" style="48" customWidth="1"/>
    <col min="7930" max="7930" width="5" style="48" customWidth="1"/>
    <col min="7931" max="7931" width="0.875" style="48" customWidth="1"/>
    <col min="7932" max="7932" width="4.875" style="48" customWidth="1"/>
    <col min="7933" max="7933" width="8.25" style="48" customWidth="1"/>
    <col min="7934" max="7934" width="0.75" style="48" customWidth="1"/>
    <col min="7935" max="7935" width="6.75" style="48" customWidth="1"/>
    <col min="7936" max="8145" width="8.75" style="48"/>
    <col min="8146" max="8146" width="12.5" style="48" customWidth="1"/>
    <col min="8147" max="8147" width="66.25" style="48" customWidth="1"/>
    <col min="8148" max="8148" width="11.625" style="48" customWidth="1"/>
    <col min="8149" max="8149" width="12.375" style="48" customWidth="1"/>
    <col min="8150" max="8150" width="10.125" style="48" customWidth="1"/>
    <col min="8151" max="8151" width="12.375" style="48" customWidth="1"/>
    <col min="8152" max="8152" width="12.125" style="48" customWidth="1"/>
    <col min="8153" max="8153" width="12.875" style="48" customWidth="1"/>
    <col min="8154" max="8154" width="38.375" style="48" customWidth="1"/>
    <col min="8155" max="8179" width="8.75" style="48"/>
    <col min="8180" max="8180" width="12.5" style="48" customWidth="1"/>
    <col min="8181" max="8181" width="80.375" style="48" customWidth="1"/>
    <col min="8182" max="8182" width="8.625" style="48" customWidth="1"/>
    <col min="8183" max="8183" width="12.375" style="48" customWidth="1"/>
    <col min="8184" max="8184" width="12.125" style="48" customWidth="1"/>
    <col min="8185" max="8185" width="17.125" style="48" customWidth="1"/>
    <col min="8186" max="8186" width="5" style="48" customWidth="1"/>
    <col min="8187" max="8187" width="0.875" style="48" customWidth="1"/>
    <col min="8188" max="8188" width="4.875" style="48" customWidth="1"/>
    <col min="8189" max="8189" width="8.25" style="48" customWidth="1"/>
    <col min="8190" max="8190" width="0.75" style="48" customWidth="1"/>
    <col min="8191" max="8191" width="6.75" style="48" customWidth="1"/>
    <col min="8192" max="8401" width="8.75" style="48"/>
    <col min="8402" max="8402" width="12.5" style="48" customWidth="1"/>
    <col min="8403" max="8403" width="66.25" style="48" customWidth="1"/>
    <col min="8404" max="8404" width="11.625" style="48" customWidth="1"/>
    <col min="8405" max="8405" width="12.375" style="48" customWidth="1"/>
    <col min="8406" max="8406" width="10.125" style="48" customWidth="1"/>
    <col min="8407" max="8407" width="12.375" style="48" customWidth="1"/>
    <col min="8408" max="8408" width="12.125" style="48" customWidth="1"/>
    <col min="8409" max="8409" width="12.875" style="48" customWidth="1"/>
    <col min="8410" max="8410" width="38.375" style="48" customWidth="1"/>
    <col min="8411" max="8435" width="8.75" style="48"/>
    <col min="8436" max="8436" width="12.5" style="48" customWidth="1"/>
    <col min="8437" max="8437" width="80.375" style="48" customWidth="1"/>
    <col min="8438" max="8438" width="8.625" style="48" customWidth="1"/>
    <col min="8439" max="8439" width="12.375" style="48" customWidth="1"/>
    <col min="8440" max="8440" width="12.125" style="48" customWidth="1"/>
    <col min="8441" max="8441" width="17.125" style="48" customWidth="1"/>
    <col min="8442" max="8442" width="5" style="48" customWidth="1"/>
    <col min="8443" max="8443" width="0.875" style="48" customWidth="1"/>
    <col min="8444" max="8444" width="4.875" style="48" customWidth="1"/>
    <col min="8445" max="8445" width="8.25" style="48" customWidth="1"/>
    <col min="8446" max="8446" width="0.75" style="48" customWidth="1"/>
    <col min="8447" max="8447" width="6.75" style="48" customWidth="1"/>
    <col min="8448" max="8657" width="8.75" style="48"/>
    <col min="8658" max="8658" width="12.5" style="48" customWidth="1"/>
    <col min="8659" max="8659" width="66.25" style="48" customWidth="1"/>
    <col min="8660" max="8660" width="11.625" style="48" customWidth="1"/>
    <col min="8661" max="8661" width="12.375" style="48" customWidth="1"/>
    <col min="8662" max="8662" width="10.125" style="48" customWidth="1"/>
    <col min="8663" max="8663" width="12.375" style="48" customWidth="1"/>
    <col min="8664" max="8664" width="12.125" style="48" customWidth="1"/>
    <col min="8665" max="8665" width="12.875" style="48" customWidth="1"/>
    <col min="8666" max="8666" width="38.375" style="48" customWidth="1"/>
    <col min="8667" max="8691" width="8.75" style="48"/>
    <col min="8692" max="8692" width="12.5" style="48" customWidth="1"/>
    <col min="8693" max="8693" width="80.375" style="48" customWidth="1"/>
    <col min="8694" max="8694" width="8.625" style="48" customWidth="1"/>
    <col min="8695" max="8695" width="12.375" style="48" customWidth="1"/>
    <col min="8696" max="8696" width="12.125" style="48" customWidth="1"/>
    <col min="8697" max="8697" width="17.125" style="48" customWidth="1"/>
    <col min="8698" max="8698" width="5" style="48" customWidth="1"/>
    <col min="8699" max="8699" width="0.875" style="48" customWidth="1"/>
    <col min="8700" max="8700" width="4.875" style="48" customWidth="1"/>
    <col min="8701" max="8701" width="8.25" style="48" customWidth="1"/>
    <col min="8702" max="8702" width="0.75" style="48" customWidth="1"/>
    <col min="8703" max="8703" width="6.75" style="48" customWidth="1"/>
    <col min="8704" max="8913" width="8.75" style="48"/>
    <col min="8914" max="8914" width="12.5" style="48" customWidth="1"/>
    <col min="8915" max="8915" width="66.25" style="48" customWidth="1"/>
    <col min="8916" max="8916" width="11.625" style="48" customWidth="1"/>
    <col min="8917" max="8917" width="12.375" style="48" customWidth="1"/>
    <col min="8918" max="8918" width="10.125" style="48" customWidth="1"/>
    <col min="8919" max="8919" width="12.375" style="48" customWidth="1"/>
    <col min="8920" max="8920" width="12.125" style="48" customWidth="1"/>
    <col min="8921" max="8921" width="12.875" style="48" customWidth="1"/>
    <col min="8922" max="8922" width="38.375" style="48" customWidth="1"/>
    <col min="8923" max="8947" width="8.75" style="48"/>
    <col min="8948" max="8948" width="12.5" style="48" customWidth="1"/>
    <col min="8949" max="8949" width="80.375" style="48" customWidth="1"/>
    <col min="8950" max="8950" width="8.625" style="48" customWidth="1"/>
    <col min="8951" max="8951" width="12.375" style="48" customWidth="1"/>
    <col min="8952" max="8952" width="12.125" style="48" customWidth="1"/>
    <col min="8953" max="8953" width="17.125" style="48" customWidth="1"/>
    <col min="8954" max="8954" width="5" style="48" customWidth="1"/>
    <col min="8955" max="8955" width="0.875" style="48" customWidth="1"/>
    <col min="8956" max="8956" width="4.875" style="48" customWidth="1"/>
    <col min="8957" max="8957" width="8.25" style="48" customWidth="1"/>
    <col min="8958" max="8958" width="0.75" style="48" customWidth="1"/>
    <col min="8959" max="8959" width="6.75" style="48" customWidth="1"/>
    <col min="8960" max="9169" width="8.75" style="48"/>
    <col min="9170" max="9170" width="12.5" style="48" customWidth="1"/>
    <col min="9171" max="9171" width="66.25" style="48" customWidth="1"/>
    <col min="9172" max="9172" width="11.625" style="48" customWidth="1"/>
    <col min="9173" max="9173" width="12.375" style="48" customWidth="1"/>
    <col min="9174" max="9174" width="10.125" style="48" customWidth="1"/>
    <col min="9175" max="9175" width="12.375" style="48" customWidth="1"/>
    <col min="9176" max="9176" width="12.125" style="48" customWidth="1"/>
    <col min="9177" max="9177" width="12.875" style="48" customWidth="1"/>
    <col min="9178" max="9178" width="38.375" style="48" customWidth="1"/>
    <col min="9179" max="9203" width="8.75" style="48"/>
    <col min="9204" max="9204" width="12.5" style="48" customWidth="1"/>
    <col min="9205" max="9205" width="80.375" style="48" customWidth="1"/>
    <col min="9206" max="9206" width="8.625" style="48" customWidth="1"/>
    <col min="9207" max="9207" width="12.375" style="48" customWidth="1"/>
    <col min="9208" max="9208" width="12.125" style="48" customWidth="1"/>
    <col min="9209" max="9209" width="17.125" style="48" customWidth="1"/>
    <col min="9210" max="9210" width="5" style="48" customWidth="1"/>
    <col min="9211" max="9211" width="0.875" style="48" customWidth="1"/>
    <col min="9212" max="9212" width="4.875" style="48" customWidth="1"/>
    <col min="9213" max="9213" width="8.25" style="48" customWidth="1"/>
    <col min="9214" max="9214" width="0.75" style="48" customWidth="1"/>
    <col min="9215" max="9215" width="6.75" style="48" customWidth="1"/>
    <col min="9216" max="9425" width="8.75" style="48"/>
    <col min="9426" max="9426" width="12.5" style="48" customWidth="1"/>
    <col min="9427" max="9427" width="66.25" style="48" customWidth="1"/>
    <col min="9428" max="9428" width="11.625" style="48" customWidth="1"/>
    <col min="9429" max="9429" width="12.375" style="48" customWidth="1"/>
    <col min="9430" max="9430" width="10.125" style="48" customWidth="1"/>
    <col min="9431" max="9431" width="12.375" style="48" customWidth="1"/>
    <col min="9432" max="9432" width="12.125" style="48" customWidth="1"/>
    <col min="9433" max="9433" width="12.875" style="48" customWidth="1"/>
    <col min="9434" max="9434" width="38.375" style="48" customWidth="1"/>
    <col min="9435" max="9459" width="8.75" style="48"/>
    <col min="9460" max="9460" width="12.5" style="48" customWidth="1"/>
    <col min="9461" max="9461" width="80.375" style="48" customWidth="1"/>
    <col min="9462" max="9462" width="8.625" style="48" customWidth="1"/>
    <col min="9463" max="9463" width="12.375" style="48" customWidth="1"/>
    <col min="9464" max="9464" width="12.125" style="48" customWidth="1"/>
    <col min="9465" max="9465" width="17.125" style="48" customWidth="1"/>
    <col min="9466" max="9466" width="5" style="48" customWidth="1"/>
    <col min="9467" max="9467" width="0.875" style="48" customWidth="1"/>
    <col min="9468" max="9468" width="4.875" style="48" customWidth="1"/>
    <col min="9469" max="9469" width="8.25" style="48" customWidth="1"/>
    <col min="9470" max="9470" width="0.75" style="48" customWidth="1"/>
    <col min="9471" max="9471" width="6.75" style="48" customWidth="1"/>
    <col min="9472" max="9681" width="8.75" style="48"/>
    <col min="9682" max="9682" width="12.5" style="48" customWidth="1"/>
    <col min="9683" max="9683" width="66.25" style="48" customWidth="1"/>
    <col min="9684" max="9684" width="11.625" style="48" customWidth="1"/>
    <col min="9685" max="9685" width="12.375" style="48" customWidth="1"/>
    <col min="9686" max="9686" width="10.125" style="48" customWidth="1"/>
    <col min="9687" max="9687" width="12.375" style="48" customWidth="1"/>
    <col min="9688" max="9688" width="12.125" style="48" customWidth="1"/>
    <col min="9689" max="9689" width="12.875" style="48" customWidth="1"/>
    <col min="9690" max="9690" width="38.375" style="48" customWidth="1"/>
    <col min="9691" max="9715" width="8.75" style="48"/>
    <col min="9716" max="9716" width="12.5" style="48" customWidth="1"/>
    <col min="9717" max="9717" width="80.375" style="48" customWidth="1"/>
    <col min="9718" max="9718" width="8.625" style="48" customWidth="1"/>
    <col min="9719" max="9719" width="12.375" style="48" customWidth="1"/>
    <col min="9720" max="9720" width="12.125" style="48" customWidth="1"/>
    <col min="9721" max="9721" width="17.125" style="48" customWidth="1"/>
    <col min="9722" max="9722" width="5" style="48" customWidth="1"/>
    <col min="9723" max="9723" width="0.875" style="48" customWidth="1"/>
    <col min="9724" max="9724" width="4.875" style="48" customWidth="1"/>
    <col min="9725" max="9725" width="8.25" style="48" customWidth="1"/>
    <col min="9726" max="9726" width="0.75" style="48" customWidth="1"/>
    <col min="9727" max="9727" width="6.75" style="48" customWidth="1"/>
    <col min="9728" max="9937" width="8.75" style="48"/>
    <col min="9938" max="9938" width="12.5" style="48" customWidth="1"/>
    <col min="9939" max="9939" width="66.25" style="48" customWidth="1"/>
    <col min="9940" max="9940" width="11.625" style="48" customWidth="1"/>
    <col min="9941" max="9941" width="12.375" style="48" customWidth="1"/>
    <col min="9942" max="9942" width="10.125" style="48" customWidth="1"/>
    <col min="9943" max="9943" width="12.375" style="48" customWidth="1"/>
    <col min="9944" max="9944" width="12.125" style="48" customWidth="1"/>
    <col min="9945" max="9945" width="12.875" style="48" customWidth="1"/>
    <col min="9946" max="9946" width="38.375" style="48" customWidth="1"/>
    <col min="9947" max="9971" width="8.75" style="48"/>
    <col min="9972" max="9972" width="12.5" style="48" customWidth="1"/>
    <col min="9973" max="9973" width="80.375" style="48" customWidth="1"/>
    <col min="9974" max="9974" width="8.625" style="48" customWidth="1"/>
    <col min="9975" max="9975" width="12.375" style="48" customWidth="1"/>
    <col min="9976" max="9976" width="12.125" style="48" customWidth="1"/>
    <col min="9977" max="9977" width="17.125" style="48" customWidth="1"/>
    <col min="9978" max="9978" width="5" style="48" customWidth="1"/>
    <col min="9979" max="9979" width="0.875" style="48" customWidth="1"/>
    <col min="9980" max="9980" width="4.875" style="48" customWidth="1"/>
    <col min="9981" max="9981" width="8.25" style="48" customWidth="1"/>
    <col min="9982" max="9982" width="0.75" style="48" customWidth="1"/>
    <col min="9983" max="9983" width="6.75" style="48" customWidth="1"/>
    <col min="9984" max="10193" width="8.75" style="48"/>
    <col min="10194" max="10194" width="12.5" style="48" customWidth="1"/>
    <col min="10195" max="10195" width="66.25" style="48" customWidth="1"/>
    <col min="10196" max="10196" width="11.625" style="48" customWidth="1"/>
    <col min="10197" max="10197" width="12.375" style="48" customWidth="1"/>
    <col min="10198" max="10198" width="10.125" style="48" customWidth="1"/>
    <col min="10199" max="10199" width="12.375" style="48" customWidth="1"/>
    <col min="10200" max="10200" width="12.125" style="48" customWidth="1"/>
    <col min="10201" max="10201" width="12.875" style="48" customWidth="1"/>
    <col min="10202" max="10202" width="38.375" style="48" customWidth="1"/>
    <col min="10203" max="10227" width="8.75" style="48"/>
    <col min="10228" max="10228" width="12.5" style="48" customWidth="1"/>
    <col min="10229" max="10229" width="80.375" style="48" customWidth="1"/>
    <col min="10230" max="10230" width="8.625" style="48" customWidth="1"/>
    <col min="10231" max="10231" width="12.375" style="48" customWidth="1"/>
    <col min="10232" max="10232" width="12.125" style="48" customWidth="1"/>
    <col min="10233" max="10233" width="17.125" style="48" customWidth="1"/>
    <col min="10234" max="10234" width="5" style="48" customWidth="1"/>
    <col min="10235" max="10235" width="0.875" style="48" customWidth="1"/>
    <col min="10236" max="10236" width="4.875" style="48" customWidth="1"/>
    <col min="10237" max="10237" width="8.25" style="48" customWidth="1"/>
    <col min="10238" max="10238" width="0.75" style="48" customWidth="1"/>
    <col min="10239" max="10239" width="6.75" style="48" customWidth="1"/>
    <col min="10240" max="10449" width="8.75" style="48"/>
    <col min="10450" max="10450" width="12.5" style="48" customWidth="1"/>
    <col min="10451" max="10451" width="66.25" style="48" customWidth="1"/>
    <col min="10452" max="10452" width="11.625" style="48" customWidth="1"/>
    <col min="10453" max="10453" width="12.375" style="48" customWidth="1"/>
    <col min="10454" max="10454" width="10.125" style="48" customWidth="1"/>
    <col min="10455" max="10455" width="12.375" style="48" customWidth="1"/>
    <col min="10456" max="10456" width="12.125" style="48" customWidth="1"/>
    <col min="10457" max="10457" width="12.875" style="48" customWidth="1"/>
    <col min="10458" max="10458" width="38.375" style="48" customWidth="1"/>
    <col min="10459" max="10483" width="8.75" style="48"/>
    <col min="10484" max="10484" width="12.5" style="48" customWidth="1"/>
    <col min="10485" max="10485" width="80.375" style="48" customWidth="1"/>
    <col min="10486" max="10486" width="8.625" style="48" customWidth="1"/>
    <col min="10487" max="10487" width="12.375" style="48" customWidth="1"/>
    <col min="10488" max="10488" width="12.125" style="48" customWidth="1"/>
    <col min="10489" max="10489" width="17.125" style="48" customWidth="1"/>
    <col min="10490" max="10490" width="5" style="48" customWidth="1"/>
    <col min="10491" max="10491" width="0.875" style="48" customWidth="1"/>
    <col min="10492" max="10492" width="4.875" style="48" customWidth="1"/>
    <col min="10493" max="10493" width="8.25" style="48" customWidth="1"/>
    <col min="10494" max="10494" width="0.75" style="48" customWidth="1"/>
    <col min="10495" max="10495" width="6.75" style="48" customWidth="1"/>
    <col min="10496" max="10705" width="8.75" style="48"/>
    <col min="10706" max="10706" width="12.5" style="48" customWidth="1"/>
    <col min="10707" max="10707" width="66.25" style="48" customWidth="1"/>
    <col min="10708" max="10708" width="11.625" style="48" customWidth="1"/>
    <col min="10709" max="10709" width="12.375" style="48" customWidth="1"/>
    <col min="10710" max="10710" width="10.125" style="48" customWidth="1"/>
    <col min="10711" max="10711" width="12.375" style="48" customWidth="1"/>
    <col min="10712" max="10712" width="12.125" style="48" customWidth="1"/>
    <col min="10713" max="10713" width="12.875" style="48" customWidth="1"/>
    <col min="10714" max="10714" width="38.375" style="48" customWidth="1"/>
    <col min="10715" max="10739" width="8.75" style="48"/>
    <col min="10740" max="10740" width="12.5" style="48" customWidth="1"/>
    <col min="10741" max="10741" width="80.375" style="48" customWidth="1"/>
    <col min="10742" max="10742" width="8.625" style="48" customWidth="1"/>
    <col min="10743" max="10743" width="12.375" style="48" customWidth="1"/>
    <col min="10744" max="10744" width="12.125" style="48" customWidth="1"/>
    <col min="10745" max="10745" width="17.125" style="48" customWidth="1"/>
    <col min="10746" max="10746" width="5" style="48" customWidth="1"/>
    <col min="10747" max="10747" width="0.875" style="48" customWidth="1"/>
    <col min="10748" max="10748" width="4.875" style="48" customWidth="1"/>
    <col min="10749" max="10749" width="8.25" style="48" customWidth="1"/>
    <col min="10750" max="10750" width="0.75" style="48" customWidth="1"/>
    <col min="10751" max="10751" width="6.75" style="48" customWidth="1"/>
    <col min="10752" max="10961" width="8.75" style="48"/>
    <col min="10962" max="10962" width="12.5" style="48" customWidth="1"/>
    <col min="10963" max="10963" width="66.25" style="48" customWidth="1"/>
    <col min="10964" max="10964" width="11.625" style="48" customWidth="1"/>
    <col min="10965" max="10965" width="12.375" style="48" customWidth="1"/>
    <col min="10966" max="10966" width="10.125" style="48" customWidth="1"/>
    <col min="10967" max="10967" width="12.375" style="48" customWidth="1"/>
    <col min="10968" max="10968" width="12.125" style="48" customWidth="1"/>
    <col min="10969" max="10969" width="12.875" style="48" customWidth="1"/>
    <col min="10970" max="10970" width="38.375" style="48" customWidth="1"/>
    <col min="10971" max="10995" width="8.75" style="48"/>
    <col min="10996" max="10996" width="12.5" style="48" customWidth="1"/>
    <col min="10997" max="10997" width="80.375" style="48" customWidth="1"/>
    <col min="10998" max="10998" width="8.625" style="48" customWidth="1"/>
    <col min="10999" max="10999" width="12.375" style="48" customWidth="1"/>
    <col min="11000" max="11000" width="12.125" style="48" customWidth="1"/>
    <col min="11001" max="11001" width="17.125" style="48" customWidth="1"/>
    <col min="11002" max="11002" width="5" style="48" customWidth="1"/>
    <col min="11003" max="11003" width="0.875" style="48" customWidth="1"/>
    <col min="11004" max="11004" width="4.875" style="48" customWidth="1"/>
    <col min="11005" max="11005" width="8.25" style="48" customWidth="1"/>
    <col min="11006" max="11006" width="0.75" style="48" customWidth="1"/>
    <col min="11007" max="11007" width="6.75" style="48" customWidth="1"/>
    <col min="11008" max="11217" width="8.75" style="48"/>
    <col min="11218" max="11218" width="12.5" style="48" customWidth="1"/>
    <col min="11219" max="11219" width="66.25" style="48" customWidth="1"/>
    <col min="11220" max="11220" width="11.625" style="48" customWidth="1"/>
    <col min="11221" max="11221" width="12.375" style="48" customWidth="1"/>
    <col min="11222" max="11222" width="10.125" style="48" customWidth="1"/>
    <col min="11223" max="11223" width="12.375" style="48" customWidth="1"/>
    <col min="11224" max="11224" width="12.125" style="48" customWidth="1"/>
    <col min="11225" max="11225" width="12.875" style="48" customWidth="1"/>
    <col min="11226" max="11226" width="38.375" style="48" customWidth="1"/>
    <col min="11227" max="11251" width="8.75" style="48"/>
    <col min="11252" max="11252" width="12.5" style="48" customWidth="1"/>
    <col min="11253" max="11253" width="80.375" style="48" customWidth="1"/>
    <col min="11254" max="11254" width="8.625" style="48" customWidth="1"/>
    <col min="11255" max="11255" width="12.375" style="48" customWidth="1"/>
    <col min="11256" max="11256" width="12.125" style="48" customWidth="1"/>
    <col min="11257" max="11257" width="17.125" style="48" customWidth="1"/>
    <col min="11258" max="11258" width="5" style="48" customWidth="1"/>
    <col min="11259" max="11259" width="0.875" style="48" customWidth="1"/>
    <col min="11260" max="11260" width="4.875" style="48" customWidth="1"/>
    <col min="11261" max="11261" width="8.25" style="48" customWidth="1"/>
    <col min="11262" max="11262" width="0.75" style="48" customWidth="1"/>
    <col min="11263" max="11263" width="6.75" style="48" customWidth="1"/>
    <col min="11264" max="11473" width="8.75" style="48"/>
    <col min="11474" max="11474" width="12.5" style="48" customWidth="1"/>
    <col min="11475" max="11475" width="66.25" style="48" customWidth="1"/>
    <col min="11476" max="11476" width="11.625" style="48" customWidth="1"/>
    <col min="11477" max="11477" width="12.375" style="48" customWidth="1"/>
    <col min="11478" max="11478" width="10.125" style="48" customWidth="1"/>
    <col min="11479" max="11479" width="12.375" style="48" customWidth="1"/>
    <col min="11480" max="11480" width="12.125" style="48" customWidth="1"/>
    <col min="11481" max="11481" width="12.875" style="48" customWidth="1"/>
    <col min="11482" max="11482" width="38.375" style="48" customWidth="1"/>
    <col min="11483" max="11507" width="8.75" style="48"/>
    <col min="11508" max="11508" width="12.5" style="48" customWidth="1"/>
    <col min="11509" max="11509" width="80.375" style="48" customWidth="1"/>
    <col min="11510" max="11510" width="8.625" style="48" customWidth="1"/>
    <col min="11511" max="11511" width="12.375" style="48" customWidth="1"/>
    <col min="11512" max="11512" width="12.125" style="48" customWidth="1"/>
    <col min="11513" max="11513" width="17.125" style="48" customWidth="1"/>
    <col min="11514" max="11514" width="5" style="48" customWidth="1"/>
    <col min="11515" max="11515" width="0.875" style="48" customWidth="1"/>
    <col min="11516" max="11516" width="4.875" style="48" customWidth="1"/>
    <col min="11517" max="11517" width="8.25" style="48" customWidth="1"/>
    <col min="11518" max="11518" width="0.75" style="48" customWidth="1"/>
    <col min="11519" max="11519" width="6.75" style="48" customWidth="1"/>
    <col min="11520" max="11729" width="8.75" style="48"/>
    <col min="11730" max="11730" width="12.5" style="48" customWidth="1"/>
    <col min="11731" max="11731" width="66.25" style="48" customWidth="1"/>
    <col min="11732" max="11732" width="11.625" style="48" customWidth="1"/>
    <col min="11733" max="11733" width="12.375" style="48" customWidth="1"/>
    <col min="11734" max="11734" width="10.125" style="48" customWidth="1"/>
    <col min="11735" max="11735" width="12.375" style="48" customWidth="1"/>
    <col min="11736" max="11736" width="12.125" style="48" customWidth="1"/>
    <col min="11737" max="11737" width="12.875" style="48" customWidth="1"/>
    <col min="11738" max="11738" width="38.375" style="48" customWidth="1"/>
    <col min="11739" max="11763" width="8.75" style="48"/>
    <col min="11764" max="11764" width="12.5" style="48" customWidth="1"/>
    <col min="11765" max="11765" width="80.375" style="48" customWidth="1"/>
    <col min="11766" max="11766" width="8.625" style="48" customWidth="1"/>
    <col min="11767" max="11767" width="12.375" style="48" customWidth="1"/>
    <col min="11768" max="11768" width="12.125" style="48" customWidth="1"/>
    <col min="11769" max="11769" width="17.125" style="48" customWidth="1"/>
    <col min="11770" max="11770" width="5" style="48" customWidth="1"/>
    <col min="11771" max="11771" width="0.875" style="48" customWidth="1"/>
    <col min="11772" max="11772" width="4.875" style="48" customWidth="1"/>
    <col min="11773" max="11773" width="8.25" style="48" customWidth="1"/>
    <col min="11774" max="11774" width="0.75" style="48" customWidth="1"/>
    <col min="11775" max="11775" width="6.75" style="48" customWidth="1"/>
    <col min="11776" max="11985" width="8.75" style="48"/>
    <col min="11986" max="11986" width="12.5" style="48" customWidth="1"/>
    <col min="11987" max="11987" width="66.25" style="48" customWidth="1"/>
    <col min="11988" max="11988" width="11.625" style="48" customWidth="1"/>
    <col min="11989" max="11989" width="12.375" style="48" customWidth="1"/>
    <col min="11990" max="11990" width="10.125" style="48" customWidth="1"/>
    <col min="11991" max="11991" width="12.375" style="48" customWidth="1"/>
    <col min="11992" max="11992" width="12.125" style="48" customWidth="1"/>
    <col min="11993" max="11993" width="12.875" style="48" customWidth="1"/>
    <col min="11994" max="11994" width="38.375" style="48" customWidth="1"/>
    <col min="11995" max="12019" width="8.75" style="48"/>
    <col min="12020" max="12020" width="12.5" style="48" customWidth="1"/>
    <col min="12021" max="12021" width="80.375" style="48" customWidth="1"/>
    <col min="12022" max="12022" width="8.625" style="48" customWidth="1"/>
    <col min="12023" max="12023" width="12.375" style="48" customWidth="1"/>
    <col min="12024" max="12024" width="12.125" style="48" customWidth="1"/>
    <col min="12025" max="12025" width="17.125" style="48" customWidth="1"/>
    <col min="12026" max="12026" width="5" style="48" customWidth="1"/>
    <col min="12027" max="12027" width="0.875" style="48" customWidth="1"/>
    <col min="12028" max="12028" width="4.875" style="48" customWidth="1"/>
    <col min="12029" max="12029" width="8.25" style="48" customWidth="1"/>
    <col min="12030" max="12030" width="0.75" style="48" customWidth="1"/>
    <col min="12031" max="12031" width="6.75" style="48" customWidth="1"/>
    <col min="12032" max="12241" width="8.75" style="48"/>
    <col min="12242" max="12242" width="12.5" style="48" customWidth="1"/>
    <col min="12243" max="12243" width="66.25" style="48" customWidth="1"/>
    <col min="12244" max="12244" width="11.625" style="48" customWidth="1"/>
    <col min="12245" max="12245" width="12.375" style="48" customWidth="1"/>
    <col min="12246" max="12246" width="10.125" style="48" customWidth="1"/>
    <col min="12247" max="12247" width="12.375" style="48" customWidth="1"/>
    <col min="12248" max="12248" width="12.125" style="48" customWidth="1"/>
    <col min="12249" max="12249" width="12.875" style="48" customWidth="1"/>
    <col min="12250" max="12250" width="38.375" style="48" customWidth="1"/>
    <col min="12251" max="12275" width="8.75" style="48"/>
    <col min="12276" max="12276" width="12.5" style="48" customWidth="1"/>
    <col min="12277" max="12277" width="80.375" style="48" customWidth="1"/>
    <col min="12278" max="12278" width="8.625" style="48" customWidth="1"/>
    <col min="12279" max="12279" width="12.375" style="48" customWidth="1"/>
    <col min="12280" max="12280" width="12.125" style="48" customWidth="1"/>
    <col min="12281" max="12281" width="17.125" style="48" customWidth="1"/>
    <col min="12282" max="12282" width="5" style="48" customWidth="1"/>
    <col min="12283" max="12283" width="0.875" style="48" customWidth="1"/>
    <col min="12284" max="12284" width="4.875" style="48" customWidth="1"/>
    <col min="12285" max="12285" width="8.25" style="48" customWidth="1"/>
    <col min="12286" max="12286" width="0.75" style="48" customWidth="1"/>
    <col min="12287" max="12287" width="6.75" style="48" customWidth="1"/>
    <col min="12288" max="12497" width="8.75" style="48"/>
    <col min="12498" max="12498" width="12.5" style="48" customWidth="1"/>
    <col min="12499" max="12499" width="66.25" style="48" customWidth="1"/>
    <col min="12500" max="12500" width="11.625" style="48" customWidth="1"/>
    <col min="12501" max="12501" width="12.375" style="48" customWidth="1"/>
    <col min="12502" max="12502" width="10.125" style="48" customWidth="1"/>
    <col min="12503" max="12503" width="12.375" style="48" customWidth="1"/>
    <col min="12504" max="12504" width="12.125" style="48" customWidth="1"/>
    <col min="12505" max="12505" width="12.875" style="48" customWidth="1"/>
    <col min="12506" max="12506" width="38.375" style="48" customWidth="1"/>
    <col min="12507" max="12531" width="8.75" style="48"/>
    <col min="12532" max="12532" width="12.5" style="48" customWidth="1"/>
    <col min="12533" max="12533" width="80.375" style="48" customWidth="1"/>
    <col min="12534" max="12534" width="8.625" style="48" customWidth="1"/>
    <col min="12535" max="12535" width="12.375" style="48" customWidth="1"/>
    <col min="12536" max="12536" width="12.125" style="48" customWidth="1"/>
    <col min="12537" max="12537" width="17.125" style="48" customWidth="1"/>
    <col min="12538" max="12538" width="5" style="48" customWidth="1"/>
    <col min="12539" max="12539" width="0.875" style="48" customWidth="1"/>
    <col min="12540" max="12540" width="4.875" style="48" customWidth="1"/>
    <col min="12541" max="12541" width="8.25" style="48" customWidth="1"/>
    <col min="12542" max="12542" width="0.75" style="48" customWidth="1"/>
    <col min="12543" max="12543" width="6.75" style="48" customWidth="1"/>
    <col min="12544" max="12753" width="8.75" style="48"/>
    <col min="12754" max="12754" width="12.5" style="48" customWidth="1"/>
    <col min="12755" max="12755" width="66.25" style="48" customWidth="1"/>
    <col min="12756" max="12756" width="11.625" style="48" customWidth="1"/>
    <col min="12757" max="12757" width="12.375" style="48" customWidth="1"/>
    <col min="12758" max="12758" width="10.125" style="48" customWidth="1"/>
    <col min="12759" max="12759" width="12.375" style="48" customWidth="1"/>
    <col min="12760" max="12760" width="12.125" style="48" customWidth="1"/>
    <col min="12761" max="12761" width="12.875" style="48" customWidth="1"/>
    <col min="12762" max="12762" width="38.375" style="48" customWidth="1"/>
    <col min="12763" max="12787" width="8.75" style="48"/>
    <col min="12788" max="12788" width="12.5" style="48" customWidth="1"/>
    <col min="12789" max="12789" width="80.375" style="48" customWidth="1"/>
    <col min="12790" max="12790" width="8.625" style="48" customWidth="1"/>
    <col min="12791" max="12791" width="12.375" style="48" customWidth="1"/>
    <col min="12792" max="12792" width="12.125" style="48" customWidth="1"/>
    <col min="12793" max="12793" width="17.125" style="48" customWidth="1"/>
    <col min="12794" max="12794" width="5" style="48" customWidth="1"/>
    <col min="12795" max="12795" width="0.875" style="48" customWidth="1"/>
    <col min="12796" max="12796" width="4.875" style="48" customWidth="1"/>
    <col min="12797" max="12797" width="8.25" style="48" customWidth="1"/>
    <col min="12798" max="12798" width="0.75" style="48" customWidth="1"/>
    <col min="12799" max="12799" width="6.75" style="48" customWidth="1"/>
    <col min="12800" max="13009" width="8.75" style="48"/>
    <col min="13010" max="13010" width="12.5" style="48" customWidth="1"/>
    <col min="13011" max="13011" width="66.25" style="48" customWidth="1"/>
    <col min="13012" max="13012" width="11.625" style="48" customWidth="1"/>
    <col min="13013" max="13013" width="12.375" style="48" customWidth="1"/>
    <col min="13014" max="13014" width="10.125" style="48" customWidth="1"/>
    <col min="13015" max="13015" width="12.375" style="48" customWidth="1"/>
    <col min="13016" max="13016" width="12.125" style="48" customWidth="1"/>
    <col min="13017" max="13017" width="12.875" style="48" customWidth="1"/>
    <col min="13018" max="13018" width="38.375" style="48" customWidth="1"/>
    <col min="13019" max="13043" width="8.75" style="48"/>
    <col min="13044" max="13044" width="12.5" style="48" customWidth="1"/>
    <col min="13045" max="13045" width="80.375" style="48" customWidth="1"/>
    <col min="13046" max="13046" width="8.625" style="48" customWidth="1"/>
    <col min="13047" max="13047" width="12.375" style="48" customWidth="1"/>
    <col min="13048" max="13048" width="12.125" style="48" customWidth="1"/>
    <col min="13049" max="13049" width="17.125" style="48" customWidth="1"/>
    <col min="13050" max="13050" width="5" style="48" customWidth="1"/>
    <col min="13051" max="13051" width="0.875" style="48" customWidth="1"/>
    <col min="13052" max="13052" width="4.875" style="48" customWidth="1"/>
    <col min="13053" max="13053" width="8.25" style="48" customWidth="1"/>
    <col min="13054" max="13054" width="0.75" style="48" customWidth="1"/>
    <col min="13055" max="13055" width="6.75" style="48" customWidth="1"/>
    <col min="13056" max="13265" width="8.75" style="48"/>
    <col min="13266" max="13266" width="12.5" style="48" customWidth="1"/>
    <col min="13267" max="13267" width="66.25" style="48" customWidth="1"/>
    <col min="13268" max="13268" width="11.625" style="48" customWidth="1"/>
    <col min="13269" max="13269" width="12.375" style="48" customWidth="1"/>
    <col min="13270" max="13270" width="10.125" style="48" customWidth="1"/>
    <col min="13271" max="13271" width="12.375" style="48" customWidth="1"/>
    <col min="13272" max="13272" width="12.125" style="48" customWidth="1"/>
    <col min="13273" max="13273" width="12.875" style="48" customWidth="1"/>
    <col min="13274" max="13274" width="38.375" style="48" customWidth="1"/>
    <col min="13275" max="13299" width="8.75" style="48"/>
    <col min="13300" max="13300" width="12.5" style="48" customWidth="1"/>
    <col min="13301" max="13301" width="80.375" style="48" customWidth="1"/>
    <col min="13302" max="13302" width="8.625" style="48" customWidth="1"/>
    <col min="13303" max="13303" width="12.375" style="48" customWidth="1"/>
    <col min="13304" max="13304" width="12.125" style="48" customWidth="1"/>
    <col min="13305" max="13305" width="17.125" style="48" customWidth="1"/>
    <col min="13306" max="13306" width="5" style="48" customWidth="1"/>
    <col min="13307" max="13307" width="0.875" style="48" customWidth="1"/>
    <col min="13308" max="13308" width="4.875" style="48" customWidth="1"/>
    <col min="13309" max="13309" width="8.25" style="48" customWidth="1"/>
    <col min="13310" max="13310" width="0.75" style="48" customWidth="1"/>
    <col min="13311" max="13311" width="6.75" style="48" customWidth="1"/>
    <col min="13312" max="13521" width="8.75" style="48"/>
    <col min="13522" max="13522" width="12.5" style="48" customWidth="1"/>
    <col min="13523" max="13523" width="66.25" style="48" customWidth="1"/>
    <col min="13524" max="13524" width="11.625" style="48" customWidth="1"/>
    <col min="13525" max="13525" width="12.375" style="48" customWidth="1"/>
    <col min="13526" max="13526" width="10.125" style="48" customWidth="1"/>
    <col min="13527" max="13527" width="12.375" style="48" customWidth="1"/>
    <col min="13528" max="13528" width="12.125" style="48" customWidth="1"/>
    <col min="13529" max="13529" width="12.875" style="48" customWidth="1"/>
    <col min="13530" max="13530" width="38.375" style="48" customWidth="1"/>
    <col min="13531" max="13555" width="8.75" style="48"/>
    <col min="13556" max="13556" width="12.5" style="48" customWidth="1"/>
    <col min="13557" max="13557" width="80.375" style="48" customWidth="1"/>
    <col min="13558" max="13558" width="8.625" style="48" customWidth="1"/>
    <col min="13559" max="13559" width="12.375" style="48" customWidth="1"/>
    <col min="13560" max="13560" width="12.125" style="48" customWidth="1"/>
    <col min="13561" max="13561" width="17.125" style="48" customWidth="1"/>
    <col min="13562" max="13562" width="5" style="48" customWidth="1"/>
    <col min="13563" max="13563" width="0.875" style="48" customWidth="1"/>
    <col min="13564" max="13564" width="4.875" style="48" customWidth="1"/>
    <col min="13565" max="13565" width="8.25" style="48" customWidth="1"/>
    <col min="13566" max="13566" width="0.75" style="48" customWidth="1"/>
    <col min="13567" max="13567" width="6.75" style="48" customWidth="1"/>
    <col min="13568" max="13777" width="8.75" style="48"/>
    <col min="13778" max="13778" width="12.5" style="48" customWidth="1"/>
    <col min="13779" max="13779" width="66.25" style="48" customWidth="1"/>
    <col min="13780" max="13780" width="11.625" style="48" customWidth="1"/>
    <col min="13781" max="13781" width="12.375" style="48" customWidth="1"/>
    <col min="13782" max="13782" width="10.125" style="48" customWidth="1"/>
    <col min="13783" max="13783" width="12.375" style="48" customWidth="1"/>
    <col min="13784" max="13784" width="12.125" style="48" customWidth="1"/>
    <col min="13785" max="13785" width="12.875" style="48" customWidth="1"/>
    <col min="13786" max="13786" width="38.375" style="48" customWidth="1"/>
    <col min="13787" max="13811" width="8.75" style="48"/>
    <col min="13812" max="13812" width="12.5" style="48" customWidth="1"/>
    <col min="13813" max="13813" width="80.375" style="48" customWidth="1"/>
    <col min="13814" max="13814" width="8.625" style="48" customWidth="1"/>
    <col min="13815" max="13815" width="12.375" style="48" customWidth="1"/>
    <col min="13816" max="13816" width="12.125" style="48" customWidth="1"/>
    <col min="13817" max="13817" width="17.125" style="48" customWidth="1"/>
    <col min="13818" max="13818" width="5" style="48" customWidth="1"/>
    <col min="13819" max="13819" width="0.875" style="48" customWidth="1"/>
    <col min="13820" max="13820" width="4.875" style="48" customWidth="1"/>
    <col min="13821" max="13821" width="8.25" style="48" customWidth="1"/>
    <col min="13822" max="13822" width="0.75" style="48" customWidth="1"/>
    <col min="13823" max="13823" width="6.75" style="48" customWidth="1"/>
    <col min="13824" max="14033" width="8.75" style="48"/>
    <col min="14034" max="14034" width="12.5" style="48" customWidth="1"/>
    <col min="14035" max="14035" width="66.25" style="48" customWidth="1"/>
    <col min="14036" max="14036" width="11.625" style="48" customWidth="1"/>
    <col min="14037" max="14037" width="12.375" style="48" customWidth="1"/>
    <col min="14038" max="14038" width="10.125" style="48" customWidth="1"/>
    <col min="14039" max="14039" width="12.375" style="48" customWidth="1"/>
    <col min="14040" max="14040" width="12.125" style="48" customWidth="1"/>
    <col min="14041" max="14041" width="12.875" style="48" customWidth="1"/>
    <col min="14042" max="14042" width="38.375" style="48" customWidth="1"/>
    <col min="14043" max="14067" width="8.75" style="48"/>
    <col min="14068" max="14068" width="12.5" style="48" customWidth="1"/>
    <col min="14069" max="14069" width="80.375" style="48" customWidth="1"/>
    <col min="14070" max="14070" width="8.625" style="48" customWidth="1"/>
    <col min="14071" max="14071" width="12.375" style="48" customWidth="1"/>
    <col min="14072" max="14072" width="12.125" style="48" customWidth="1"/>
    <col min="14073" max="14073" width="17.125" style="48" customWidth="1"/>
    <col min="14074" max="14074" width="5" style="48" customWidth="1"/>
    <col min="14075" max="14075" width="0.875" style="48" customWidth="1"/>
    <col min="14076" max="14076" width="4.875" style="48" customWidth="1"/>
    <col min="14077" max="14077" width="8.25" style="48" customWidth="1"/>
    <col min="14078" max="14078" width="0.75" style="48" customWidth="1"/>
    <col min="14079" max="14079" width="6.75" style="48" customWidth="1"/>
    <col min="14080" max="14289" width="8.75" style="48"/>
    <col min="14290" max="14290" width="12.5" style="48" customWidth="1"/>
    <col min="14291" max="14291" width="66.25" style="48" customWidth="1"/>
    <col min="14292" max="14292" width="11.625" style="48" customWidth="1"/>
    <col min="14293" max="14293" width="12.375" style="48" customWidth="1"/>
    <col min="14294" max="14294" width="10.125" style="48" customWidth="1"/>
    <col min="14295" max="14295" width="12.375" style="48" customWidth="1"/>
    <col min="14296" max="14296" width="12.125" style="48" customWidth="1"/>
    <col min="14297" max="14297" width="12.875" style="48" customWidth="1"/>
    <col min="14298" max="14298" width="38.375" style="48" customWidth="1"/>
    <col min="14299" max="14323" width="8.75" style="48"/>
    <col min="14324" max="14324" width="12.5" style="48" customWidth="1"/>
    <col min="14325" max="14325" width="80.375" style="48" customWidth="1"/>
    <col min="14326" max="14326" width="8.625" style="48" customWidth="1"/>
    <col min="14327" max="14327" width="12.375" style="48" customWidth="1"/>
    <col min="14328" max="14328" width="12.125" style="48" customWidth="1"/>
    <col min="14329" max="14329" width="17.125" style="48" customWidth="1"/>
    <col min="14330" max="14330" width="5" style="48" customWidth="1"/>
    <col min="14331" max="14331" width="0.875" style="48" customWidth="1"/>
    <col min="14332" max="14332" width="4.875" style="48" customWidth="1"/>
    <col min="14333" max="14333" width="8.25" style="48" customWidth="1"/>
    <col min="14334" max="14334" width="0.75" style="48" customWidth="1"/>
    <col min="14335" max="14335" width="6.75" style="48" customWidth="1"/>
    <col min="14336" max="14545" width="8.75" style="48"/>
    <col min="14546" max="14546" width="12.5" style="48" customWidth="1"/>
    <col min="14547" max="14547" width="66.25" style="48" customWidth="1"/>
    <col min="14548" max="14548" width="11.625" style="48" customWidth="1"/>
    <col min="14549" max="14549" width="12.375" style="48" customWidth="1"/>
    <col min="14550" max="14550" width="10.125" style="48" customWidth="1"/>
    <col min="14551" max="14551" width="12.375" style="48" customWidth="1"/>
    <col min="14552" max="14552" width="12.125" style="48" customWidth="1"/>
    <col min="14553" max="14553" width="12.875" style="48" customWidth="1"/>
    <col min="14554" max="14554" width="38.375" style="48" customWidth="1"/>
    <col min="14555" max="14579" width="8.75" style="48"/>
    <col min="14580" max="14580" width="12.5" style="48" customWidth="1"/>
    <col min="14581" max="14581" width="80.375" style="48" customWidth="1"/>
    <col min="14582" max="14582" width="8.625" style="48" customWidth="1"/>
    <col min="14583" max="14583" width="12.375" style="48" customWidth="1"/>
    <col min="14584" max="14584" width="12.125" style="48" customWidth="1"/>
    <col min="14585" max="14585" width="17.125" style="48" customWidth="1"/>
    <col min="14586" max="14586" width="5" style="48" customWidth="1"/>
    <col min="14587" max="14587" width="0.875" style="48" customWidth="1"/>
    <col min="14588" max="14588" width="4.875" style="48" customWidth="1"/>
    <col min="14589" max="14589" width="8.25" style="48" customWidth="1"/>
    <col min="14590" max="14590" width="0.75" style="48" customWidth="1"/>
    <col min="14591" max="14591" width="6.75" style="48" customWidth="1"/>
    <col min="14592" max="14801" width="8.75" style="48"/>
    <col min="14802" max="14802" width="12.5" style="48" customWidth="1"/>
    <col min="14803" max="14803" width="66.25" style="48" customWidth="1"/>
    <col min="14804" max="14804" width="11.625" style="48" customWidth="1"/>
    <col min="14805" max="14805" width="12.375" style="48" customWidth="1"/>
    <col min="14806" max="14806" width="10.125" style="48" customWidth="1"/>
    <col min="14807" max="14807" width="12.375" style="48" customWidth="1"/>
    <col min="14808" max="14808" width="12.125" style="48" customWidth="1"/>
    <col min="14809" max="14809" width="12.875" style="48" customWidth="1"/>
    <col min="14810" max="14810" width="38.375" style="48" customWidth="1"/>
    <col min="14811" max="14835" width="8.75" style="48"/>
    <col min="14836" max="14836" width="12.5" style="48" customWidth="1"/>
    <col min="14837" max="14837" width="80.375" style="48" customWidth="1"/>
    <col min="14838" max="14838" width="8.625" style="48" customWidth="1"/>
    <col min="14839" max="14839" width="12.375" style="48" customWidth="1"/>
    <col min="14840" max="14840" width="12.125" style="48" customWidth="1"/>
    <col min="14841" max="14841" width="17.125" style="48" customWidth="1"/>
    <col min="14842" max="14842" width="5" style="48" customWidth="1"/>
    <col min="14843" max="14843" width="0.875" style="48" customWidth="1"/>
    <col min="14844" max="14844" width="4.875" style="48" customWidth="1"/>
    <col min="14845" max="14845" width="8.25" style="48" customWidth="1"/>
    <col min="14846" max="14846" width="0.75" style="48" customWidth="1"/>
    <col min="14847" max="14847" width="6.75" style="48" customWidth="1"/>
    <col min="14848" max="15057" width="8.75" style="48"/>
    <col min="15058" max="15058" width="12.5" style="48" customWidth="1"/>
    <col min="15059" max="15059" width="66.25" style="48" customWidth="1"/>
    <col min="15060" max="15060" width="11.625" style="48" customWidth="1"/>
    <col min="15061" max="15061" width="12.375" style="48" customWidth="1"/>
    <col min="15062" max="15062" width="10.125" style="48" customWidth="1"/>
    <col min="15063" max="15063" width="12.375" style="48" customWidth="1"/>
    <col min="15064" max="15064" width="12.125" style="48" customWidth="1"/>
    <col min="15065" max="15065" width="12.875" style="48" customWidth="1"/>
    <col min="15066" max="15066" width="38.375" style="48" customWidth="1"/>
    <col min="15067" max="15091" width="8.75" style="48"/>
    <col min="15092" max="15092" width="12.5" style="48" customWidth="1"/>
    <col min="15093" max="15093" width="80.375" style="48" customWidth="1"/>
    <col min="15094" max="15094" width="8.625" style="48" customWidth="1"/>
    <col min="15095" max="15095" width="12.375" style="48" customWidth="1"/>
    <col min="15096" max="15096" width="12.125" style="48" customWidth="1"/>
    <col min="15097" max="15097" width="17.125" style="48" customWidth="1"/>
    <col min="15098" max="15098" width="5" style="48" customWidth="1"/>
    <col min="15099" max="15099" width="0.875" style="48" customWidth="1"/>
    <col min="15100" max="15100" width="4.875" style="48" customWidth="1"/>
    <col min="15101" max="15101" width="8.25" style="48" customWidth="1"/>
    <col min="15102" max="15102" width="0.75" style="48" customWidth="1"/>
    <col min="15103" max="15103" width="6.75" style="48" customWidth="1"/>
    <col min="15104" max="15313" width="8.75" style="48"/>
    <col min="15314" max="15314" width="12.5" style="48" customWidth="1"/>
    <col min="15315" max="15315" width="66.25" style="48" customWidth="1"/>
    <col min="15316" max="15316" width="11.625" style="48" customWidth="1"/>
    <col min="15317" max="15317" width="12.375" style="48" customWidth="1"/>
    <col min="15318" max="15318" width="10.125" style="48" customWidth="1"/>
    <col min="15319" max="15319" width="12.375" style="48" customWidth="1"/>
    <col min="15320" max="15320" width="12.125" style="48" customWidth="1"/>
    <col min="15321" max="15321" width="12.875" style="48" customWidth="1"/>
    <col min="15322" max="15322" width="38.375" style="48" customWidth="1"/>
    <col min="15323" max="15347" width="8.75" style="48"/>
    <col min="15348" max="15348" width="12.5" style="48" customWidth="1"/>
    <col min="15349" max="15349" width="80.375" style="48" customWidth="1"/>
    <col min="15350" max="15350" width="8.625" style="48" customWidth="1"/>
    <col min="15351" max="15351" width="12.375" style="48" customWidth="1"/>
    <col min="15352" max="15352" width="12.125" style="48" customWidth="1"/>
    <col min="15353" max="15353" width="17.125" style="48" customWidth="1"/>
    <col min="15354" max="15354" width="5" style="48" customWidth="1"/>
    <col min="15355" max="15355" width="0.875" style="48" customWidth="1"/>
    <col min="15356" max="15356" width="4.875" style="48" customWidth="1"/>
    <col min="15357" max="15357" width="8.25" style="48" customWidth="1"/>
    <col min="15358" max="15358" width="0.75" style="48" customWidth="1"/>
    <col min="15359" max="15359" width="6.75" style="48" customWidth="1"/>
    <col min="15360" max="15569" width="8.75" style="48"/>
    <col min="15570" max="15570" width="12.5" style="48" customWidth="1"/>
    <col min="15571" max="15571" width="66.25" style="48" customWidth="1"/>
    <col min="15572" max="15572" width="11.625" style="48" customWidth="1"/>
    <col min="15573" max="15573" width="12.375" style="48" customWidth="1"/>
    <col min="15574" max="15574" width="10.125" style="48" customWidth="1"/>
    <col min="15575" max="15575" width="12.375" style="48" customWidth="1"/>
    <col min="15576" max="15576" width="12.125" style="48" customWidth="1"/>
    <col min="15577" max="15577" width="12.875" style="48" customWidth="1"/>
    <col min="15578" max="15578" width="38.375" style="48" customWidth="1"/>
    <col min="15579" max="15603" width="8.75" style="48"/>
    <col min="15604" max="15604" width="12.5" style="48" customWidth="1"/>
    <col min="15605" max="15605" width="80.375" style="48" customWidth="1"/>
    <col min="15606" max="15606" width="8.625" style="48" customWidth="1"/>
    <col min="15607" max="15607" width="12.375" style="48" customWidth="1"/>
    <col min="15608" max="15608" width="12.125" style="48" customWidth="1"/>
    <col min="15609" max="15609" width="17.125" style="48" customWidth="1"/>
    <col min="15610" max="15610" width="5" style="48" customWidth="1"/>
    <col min="15611" max="15611" width="0.875" style="48" customWidth="1"/>
    <col min="15612" max="15612" width="4.875" style="48" customWidth="1"/>
    <col min="15613" max="15613" width="8.25" style="48" customWidth="1"/>
    <col min="15614" max="15614" width="0.75" style="48" customWidth="1"/>
    <col min="15615" max="15615" width="6.75" style="48" customWidth="1"/>
    <col min="15616" max="15825" width="8.75" style="48"/>
    <col min="15826" max="15826" width="12.5" style="48" customWidth="1"/>
    <col min="15827" max="15827" width="66.25" style="48" customWidth="1"/>
    <col min="15828" max="15828" width="11.625" style="48" customWidth="1"/>
    <col min="15829" max="15829" width="12.375" style="48" customWidth="1"/>
    <col min="15830" max="15830" width="10.125" style="48" customWidth="1"/>
    <col min="15831" max="15831" width="12.375" style="48" customWidth="1"/>
    <col min="15832" max="15832" width="12.125" style="48" customWidth="1"/>
    <col min="15833" max="15833" width="12.875" style="48" customWidth="1"/>
    <col min="15834" max="15834" width="38.375" style="48" customWidth="1"/>
    <col min="15835" max="15859" width="8.75" style="48"/>
    <col min="15860" max="15860" width="12.5" style="48" customWidth="1"/>
    <col min="15861" max="15861" width="80.375" style="48" customWidth="1"/>
    <col min="15862" max="15862" width="8.625" style="48" customWidth="1"/>
    <col min="15863" max="15863" width="12.375" style="48" customWidth="1"/>
    <col min="15864" max="15864" width="12.125" style="48" customWidth="1"/>
    <col min="15865" max="15865" width="17.125" style="48" customWidth="1"/>
    <col min="15866" max="15866" width="5" style="48" customWidth="1"/>
    <col min="15867" max="15867" width="0.875" style="48" customWidth="1"/>
    <col min="15868" max="15868" width="4.875" style="48" customWidth="1"/>
    <col min="15869" max="15869" width="8.25" style="48" customWidth="1"/>
    <col min="15870" max="15870" width="0.75" style="48" customWidth="1"/>
    <col min="15871" max="15871" width="6.75" style="48" customWidth="1"/>
    <col min="15872" max="16081" width="8.75" style="48"/>
    <col min="16082" max="16082" width="12.5" style="48" customWidth="1"/>
    <col min="16083" max="16083" width="66.25" style="48" customWidth="1"/>
    <col min="16084" max="16084" width="11.625" style="48" customWidth="1"/>
    <col min="16085" max="16085" width="12.375" style="48" customWidth="1"/>
    <col min="16086" max="16086" width="10.125" style="48" customWidth="1"/>
    <col min="16087" max="16087" width="12.375" style="48" customWidth="1"/>
    <col min="16088" max="16088" width="12.125" style="48" customWidth="1"/>
    <col min="16089" max="16089" width="12.875" style="48" customWidth="1"/>
    <col min="16090" max="16090" width="38.375" style="48" customWidth="1"/>
    <col min="16091" max="16115" width="8.75" style="48"/>
    <col min="16116" max="16116" width="12.5" style="48" customWidth="1"/>
    <col min="16117" max="16117" width="80.375" style="48" customWidth="1"/>
    <col min="16118" max="16118" width="8.625" style="48" customWidth="1"/>
    <col min="16119" max="16119" width="12.375" style="48" customWidth="1"/>
    <col min="16120" max="16120" width="12.125" style="48" customWidth="1"/>
    <col min="16121" max="16121" width="17.125" style="48" customWidth="1"/>
    <col min="16122" max="16122" width="5" style="48" customWidth="1"/>
    <col min="16123" max="16123" width="0.875" style="48" customWidth="1"/>
    <col min="16124" max="16124" width="4.875" style="48" customWidth="1"/>
    <col min="16125" max="16125" width="8.25" style="48" customWidth="1"/>
    <col min="16126" max="16126" width="0.75" style="48" customWidth="1"/>
    <col min="16127" max="16127" width="6.75" style="48" customWidth="1"/>
    <col min="16128" max="16337" width="8.75" style="48"/>
    <col min="16338" max="16338" width="12.5" style="48" customWidth="1"/>
    <col min="16339" max="16339" width="66.25" style="48" customWidth="1"/>
    <col min="16340" max="16340" width="11.625" style="48" customWidth="1"/>
    <col min="16341" max="16341" width="12.375" style="48" customWidth="1"/>
    <col min="16342" max="16342" width="10.125" style="48" customWidth="1"/>
    <col min="16343" max="16343" width="12.375" style="48" customWidth="1"/>
    <col min="16344" max="16344" width="12.125" style="48" customWidth="1"/>
    <col min="16345" max="16345" width="12.875" style="48" customWidth="1"/>
    <col min="16346" max="16346" width="38.375" style="48" customWidth="1"/>
    <col min="16347" max="16379" width="8.75" style="48"/>
    <col min="16380" max="16384" width="9.125" style="48" customWidth="1"/>
  </cols>
  <sheetData>
    <row r="1" spans="1:12" s="4" customFormat="1" ht="22.5" customHeight="1" x14ac:dyDescent="0.25">
      <c r="A1" s="286" t="s">
        <v>510</v>
      </c>
      <c r="B1" s="286"/>
      <c r="C1" s="286"/>
      <c r="D1" s="1"/>
      <c r="E1" s="2"/>
      <c r="F1" s="3"/>
      <c r="G1" s="2"/>
      <c r="H1" s="2"/>
      <c r="I1" s="2"/>
      <c r="J1" s="2"/>
      <c r="K1" s="2"/>
    </row>
    <row r="2" spans="1:12" s="9" customFormat="1" ht="29.45" customHeight="1" x14ac:dyDescent="0.2">
      <c r="A2" s="5"/>
      <c r="B2" s="6" t="s">
        <v>370</v>
      </c>
      <c r="C2" s="287" t="s">
        <v>0</v>
      </c>
      <c r="D2" s="287"/>
      <c r="E2" s="7"/>
      <c r="F2" s="8"/>
      <c r="G2" s="7"/>
      <c r="H2" s="7"/>
      <c r="I2" s="7"/>
      <c r="J2" s="7"/>
      <c r="K2" s="7"/>
    </row>
    <row r="3" spans="1:12" s="4" customFormat="1" ht="34.15" customHeight="1" x14ac:dyDescent="0.25">
      <c r="A3" s="171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282" t="s">
        <v>6</v>
      </c>
      <c r="G3" s="282"/>
      <c r="H3" s="282"/>
      <c r="I3" s="282" t="s">
        <v>7</v>
      </c>
      <c r="J3" s="282"/>
      <c r="K3" s="282"/>
    </row>
    <row r="4" spans="1:12" s="16" customFormat="1" x14ac:dyDescent="0.25">
      <c r="A4" s="110"/>
      <c r="C4" s="17"/>
      <c r="D4" s="4"/>
      <c r="F4" s="17"/>
    </row>
    <row r="5" spans="1:12" s="16" customFormat="1" ht="23.25" x14ac:dyDescent="0.25">
      <c r="A5" s="18"/>
      <c r="B5" s="19" t="s">
        <v>8</v>
      </c>
      <c r="C5" s="20"/>
      <c r="D5" s="21"/>
      <c r="E5" s="20"/>
      <c r="F5" s="20"/>
      <c r="G5" s="20"/>
      <c r="H5" s="20"/>
      <c r="I5" s="20"/>
      <c r="J5" s="20"/>
      <c r="K5" s="20"/>
    </row>
    <row r="6" spans="1:12" s="4" customFormat="1" x14ac:dyDescent="0.25">
      <c r="A6" s="22" t="s">
        <v>9</v>
      </c>
      <c r="B6" s="23" t="s">
        <v>10</v>
      </c>
      <c r="C6" s="24">
        <v>0</v>
      </c>
      <c r="D6" s="26">
        <v>510</v>
      </c>
      <c r="E6" s="27" t="s">
        <v>11</v>
      </c>
      <c r="F6" s="28">
        <v>1</v>
      </c>
      <c r="G6" s="29"/>
      <c r="H6" s="30" t="s">
        <v>12</v>
      </c>
      <c r="I6" s="31">
        <f t="shared" ref="I6:I10" si="0">D6/F6</f>
        <v>510</v>
      </c>
      <c r="J6" s="32"/>
      <c r="K6" s="23" t="s">
        <v>13</v>
      </c>
    </row>
    <row r="7" spans="1:12" s="4" customFormat="1" x14ac:dyDescent="0.25">
      <c r="A7" s="22" t="s">
        <v>14</v>
      </c>
      <c r="B7" s="23" t="s">
        <v>15</v>
      </c>
      <c r="C7" s="24">
        <v>0</v>
      </c>
      <c r="D7" s="26">
        <v>510</v>
      </c>
      <c r="E7" s="27" t="s">
        <v>11</v>
      </c>
      <c r="F7" s="28">
        <v>1</v>
      </c>
      <c r="G7" s="29"/>
      <c r="H7" s="30" t="s">
        <v>12</v>
      </c>
      <c r="I7" s="31">
        <f t="shared" si="0"/>
        <v>510</v>
      </c>
      <c r="J7" s="32"/>
      <c r="K7" s="23" t="s">
        <v>13</v>
      </c>
    </row>
    <row r="8" spans="1:12" s="4" customFormat="1" x14ac:dyDescent="0.25">
      <c r="A8" s="22" t="s">
        <v>16</v>
      </c>
      <c r="B8" s="23" t="s">
        <v>17</v>
      </c>
      <c r="C8" s="24">
        <v>0</v>
      </c>
      <c r="D8" s="26">
        <v>510</v>
      </c>
      <c r="E8" s="27" t="s">
        <v>11</v>
      </c>
      <c r="F8" s="28">
        <v>1</v>
      </c>
      <c r="G8" s="29"/>
      <c r="H8" s="30" t="s">
        <v>12</v>
      </c>
      <c r="I8" s="31">
        <f t="shared" si="0"/>
        <v>510</v>
      </c>
      <c r="J8" s="32"/>
      <c r="K8" s="23" t="s">
        <v>13</v>
      </c>
    </row>
    <row r="9" spans="1:12" s="4" customFormat="1" x14ac:dyDescent="0.25">
      <c r="A9" s="22" t="s">
        <v>18</v>
      </c>
      <c r="B9" s="23" t="s">
        <v>19</v>
      </c>
      <c r="C9" s="24">
        <v>0</v>
      </c>
      <c r="D9" s="26">
        <v>510</v>
      </c>
      <c r="E9" s="27" t="s">
        <v>11</v>
      </c>
      <c r="F9" s="28">
        <v>1</v>
      </c>
      <c r="G9" s="29"/>
      <c r="H9" s="30" t="s">
        <v>12</v>
      </c>
      <c r="I9" s="31">
        <f t="shared" si="0"/>
        <v>510</v>
      </c>
      <c r="J9" s="32"/>
      <c r="K9" s="23" t="s">
        <v>13</v>
      </c>
    </row>
    <row r="10" spans="1:12" s="4" customFormat="1" x14ac:dyDescent="0.25">
      <c r="A10" s="22" t="s">
        <v>20</v>
      </c>
      <c r="B10" s="23" t="s">
        <v>21</v>
      </c>
      <c r="C10" s="24">
        <v>0</v>
      </c>
      <c r="D10" s="26">
        <v>510</v>
      </c>
      <c r="E10" s="27" t="s">
        <v>11</v>
      </c>
      <c r="F10" s="28">
        <v>1</v>
      </c>
      <c r="G10" s="29"/>
      <c r="H10" s="30" t="s">
        <v>12</v>
      </c>
      <c r="I10" s="31">
        <f t="shared" si="0"/>
        <v>510</v>
      </c>
      <c r="J10" s="32"/>
      <c r="K10" s="23" t="s">
        <v>13</v>
      </c>
    </row>
    <row r="11" spans="1:12" s="4" customFormat="1" x14ac:dyDescent="0.25">
      <c r="A11" s="22" t="s">
        <v>22</v>
      </c>
      <c r="B11" s="23" t="s">
        <v>23</v>
      </c>
      <c r="C11" s="24">
        <v>0</v>
      </c>
      <c r="D11" s="26">
        <v>85</v>
      </c>
      <c r="E11" s="27" t="s">
        <v>11</v>
      </c>
      <c r="F11" s="28">
        <v>1</v>
      </c>
      <c r="G11" s="29"/>
      <c r="H11" s="30" t="s">
        <v>12</v>
      </c>
      <c r="I11" s="31">
        <f>D11/F11</f>
        <v>85</v>
      </c>
      <c r="J11" s="32"/>
      <c r="K11" s="23" t="s">
        <v>13</v>
      </c>
    </row>
    <row r="12" spans="1:12" s="4" customFormat="1" x14ac:dyDescent="0.25">
      <c r="A12" s="22" t="s">
        <v>24</v>
      </c>
      <c r="B12" s="23" t="s">
        <v>25</v>
      </c>
      <c r="C12" s="24">
        <v>0</v>
      </c>
      <c r="D12" s="26">
        <v>70</v>
      </c>
      <c r="E12" s="27" t="s">
        <v>11</v>
      </c>
      <c r="F12" s="28">
        <v>1</v>
      </c>
      <c r="G12" s="29"/>
      <c r="H12" s="30" t="s">
        <v>12</v>
      </c>
      <c r="I12" s="31">
        <f>D12/F12</f>
        <v>70</v>
      </c>
      <c r="J12" s="32"/>
      <c r="K12" s="23" t="s">
        <v>13</v>
      </c>
    </row>
    <row r="13" spans="1:12" s="4" customFormat="1" x14ac:dyDescent="0.25">
      <c r="A13" s="22" t="s">
        <v>26</v>
      </c>
      <c r="B13" s="23" t="s">
        <v>27</v>
      </c>
      <c r="C13" s="24">
        <v>0</v>
      </c>
      <c r="D13" s="26">
        <v>510</v>
      </c>
      <c r="E13" s="27" t="s">
        <v>11</v>
      </c>
      <c r="F13" s="28">
        <v>1</v>
      </c>
      <c r="G13" s="29"/>
      <c r="H13" s="30" t="s">
        <v>12</v>
      </c>
      <c r="I13" s="31">
        <f>D13/F13</f>
        <v>510</v>
      </c>
      <c r="J13" s="32"/>
      <c r="K13" s="23" t="s">
        <v>13</v>
      </c>
    </row>
    <row r="14" spans="1:12" s="4" customFormat="1" x14ac:dyDescent="0.25">
      <c r="A14" s="22"/>
      <c r="B14" s="23"/>
      <c r="C14" s="24"/>
      <c r="D14" s="26"/>
      <c r="E14" s="27"/>
      <c r="F14" s="28"/>
      <c r="G14" s="29"/>
      <c r="H14" s="30"/>
      <c r="I14" s="31"/>
      <c r="J14" s="32"/>
      <c r="K14" s="23"/>
    </row>
    <row r="15" spans="1:12" s="4" customFormat="1" ht="23.25" x14ac:dyDescent="0.25">
      <c r="A15" s="33"/>
      <c r="B15" s="34" t="s">
        <v>28</v>
      </c>
      <c r="C15" s="35"/>
      <c r="D15" s="21"/>
      <c r="E15" s="36"/>
      <c r="F15" s="36"/>
      <c r="G15" s="36"/>
      <c r="H15" s="36"/>
      <c r="I15" s="36"/>
      <c r="J15" s="36"/>
      <c r="K15" s="36"/>
      <c r="L15" s="37"/>
    </row>
    <row r="16" spans="1:12" s="4" customFormat="1" x14ac:dyDescent="0.25">
      <c r="A16" s="22">
        <v>10101</v>
      </c>
      <c r="B16" s="23" t="s">
        <v>29</v>
      </c>
      <c r="C16" s="24">
        <v>14.3</v>
      </c>
      <c r="D16" s="26">
        <v>9200</v>
      </c>
      <c r="E16" s="27">
        <v>1188766</v>
      </c>
      <c r="F16" s="28">
        <v>36</v>
      </c>
      <c r="G16" s="29"/>
      <c r="H16" s="30" t="s">
        <v>12</v>
      </c>
      <c r="I16" s="31">
        <f t="shared" ref="I16:I45" si="1">D16/F16</f>
        <v>255.55555555555554</v>
      </c>
      <c r="J16" s="32"/>
      <c r="K16" s="23" t="s">
        <v>13</v>
      </c>
    </row>
    <row r="17" spans="1:11" s="4" customFormat="1" x14ac:dyDescent="0.25">
      <c r="A17" s="22">
        <v>10102</v>
      </c>
      <c r="B17" s="23" t="s">
        <v>444</v>
      </c>
      <c r="C17" s="24">
        <v>17.600000000000001</v>
      </c>
      <c r="D17" s="26">
        <v>9920</v>
      </c>
      <c r="E17" s="27">
        <v>1148832</v>
      </c>
      <c r="F17" s="28">
        <v>36</v>
      </c>
      <c r="G17" s="29"/>
      <c r="H17" s="30" t="s">
        <v>12</v>
      </c>
      <c r="I17" s="31">
        <f t="shared" si="1"/>
        <v>275.55555555555554</v>
      </c>
      <c r="J17" s="32"/>
      <c r="K17" s="23" t="s">
        <v>13</v>
      </c>
    </row>
    <row r="18" spans="1:11" s="4" customFormat="1" x14ac:dyDescent="0.25">
      <c r="A18" s="22">
        <v>10105</v>
      </c>
      <c r="B18" s="23" t="s">
        <v>30</v>
      </c>
      <c r="C18" s="24">
        <v>5.2</v>
      </c>
      <c r="D18" s="26">
        <v>3240</v>
      </c>
      <c r="E18" s="27">
        <v>2521002</v>
      </c>
      <c r="F18" s="28">
        <v>10</v>
      </c>
      <c r="G18" s="29"/>
      <c r="H18" s="30" t="s">
        <v>31</v>
      </c>
      <c r="I18" s="31">
        <f t="shared" si="1"/>
        <v>324</v>
      </c>
      <c r="J18" s="32"/>
      <c r="K18" s="23" t="s">
        <v>32</v>
      </c>
    </row>
    <row r="19" spans="1:11" s="4" customFormat="1" x14ac:dyDescent="0.25">
      <c r="A19" s="22">
        <v>10106</v>
      </c>
      <c r="B19" s="38" t="s">
        <v>33</v>
      </c>
      <c r="C19" s="24">
        <v>10</v>
      </c>
      <c r="D19" s="26">
        <v>5880</v>
      </c>
      <c r="E19" s="27">
        <v>3267598</v>
      </c>
      <c r="F19" s="28">
        <v>30</v>
      </c>
      <c r="G19" s="29"/>
      <c r="H19" s="30" t="s">
        <v>31</v>
      </c>
      <c r="I19" s="31">
        <f t="shared" si="1"/>
        <v>196</v>
      </c>
      <c r="J19" s="32"/>
      <c r="K19" s="23" t="s">
        <v>32</v>
      </c>
    </row>
    <row r="20" spans="1:11" s="40" customFormat="1" x14ac:dyDescent="0.25">
      <c r="A20" s="22">
        <v>10108</v>
      </c>
      <c r="B20" s="38" t="s">
        <v>34</v>
      </c>
      <c r="C20" s="39">
        <v>13</v>
      </c>
      <c r="D20" s="26">
        <v>8190</v>
      </c>
      <c r="E20" s="27">
        <v>3899098</v>
      </c>
      <c r="F20" s="28">
        <v>30</v>
      </c>
      <c r="G20" s="29"/>
      <c r="H20" s="30" t="s">
        <v>31</v>
      </c>
      <c r="I20" s="31">
        <f t="shared" si="1"/>
        <v>273</v>
      </c>
      <c r="J20" s="32"/>
      <c r="K20" s="23" t="s">
        <v>32</v>
      </c>
    </row>
    <row r="21" spans="1:11" s="4" customFormat="1" x14ac:dyDescent="0.25">
      <c r="A21" s="22">
        <v>10130</v>
      </c>
      <c r="B21" s="23" t="s">
        <v>35</v>
      </c>
      <c r="C21" s="24">
        <v>9</v>
      </c>
      <c r="D21" s="26">
        <v>6470</v>
      </c>
      <c r="E21" s="27">
        <v>1950431</v>
      </c>
      <c r="F21" s="28">
        <v>150</v>
      </c>
      <c r="G21" s="29"/>
      <c r="H21" s="30" t="s">
        <v>31</v>
      </c>
      <c r="I21" s="31">
        <f t="shared" si="1"/>
        <v>43.133333333333333</v>
      </c>
      <c r="J21" s="32"/>
      <c r="K21" s="23" t="s">
        <v>32</v>
      </c>
    </row>
    <row r="22" spans="1:11" s="4" customFormat="1" x14ac:dyDescent="0.25">
      <c r="A22" s="22">
        <v>10131</v>
      </c>
      <c r="B22" s="38" t="s">
        <v>36</v>
      </c>
      <c r="C22" s="24">
        <v>13</v>
      </c>
      <c r="D22" s="26">
        <v>8400</v>
      </c>
      <c r="E22" s="27">
        <v>3973206</v>
      </c>
      <c r="F22" s="28">
        <v>170</v>
      </c>
      <c r="G22" s="29"/>
      <c r="H22" s="30" t="s">
        <v>31</v>
      </c>
      <c r="I22" s="31">
        <f t="shared" si="1"/>
        <v>49.411764705882355</v>
      </c>
      <c r="J22" s="32"/>
      <c r="K22" s="23" t="s">
        <v>32</v>
      </c>
    </row>
    <row r="23" spans="1:11" s="41" customFormat="1" x14ac:dyDescent="0.25">
      <c r="A23" s="22">
        <v>10201</v>
      </c>
      <c r="B23" s="38" t="s">
        <v>37</v>
      </c>
      <c r="C23" s="24">
        <v>2.9</v>
      </c>
      <c r="D23" s="26">
        <v>2610</v>
      </c>
      <c r="E23" s="27">
        <v>1045640</v>
      </c>
      <c r="F23" s="28">
        <v>150</v>
      </c>
      <c r="G23" s="29"/>
      <c r="H23" s="30" t="s">
        <v>38</v>
      </c>
      <c r="I23" s="31">
        <f t="shared" si="1"/>
        <v>17.399999999999999</v>
      </c>
      <c r="J23" s="32"/>
      <c r="K23" s="23" t="s">
        <v>39</v>
      </c>
    </row>
    <row r="24" spans="1:11" s="41" customFormat="1" x14ac:dyDescent="0.25">
      <c r="A24" s="22">
        <v>10202</v>
      </c>
      <c r="B24" s="38" t="s">
        <v>40</v>
      </c>
      <c r="C24" s="24">
        <v>2.9</v>
      </c>
      <c r="D24" s="26">
        <v>2610</v>
      </c>
      <c r="E24" s="27">
        <v>1082525</v>
      </c>
      <c r="F24" s="28">
        <v>150</v>
      </c>
      <c r="G24" s="29"/>
      <c r="H24" s="30" t="s">
        <v>38</v>
      </c>
      <c r="I24" s="31">
        <f t="shared" si="1"/>
        <v>17.399999999999999</v>
      </c>
      <c r="J24" s="32"/>
      <c r="K24" s="23" t="s">
        <v>39</v>
      </c>
    </row>
    <row r="25" spans="1:11" s="4" customFormat="1" x14ac:dyDescent="0.25">
      <c r="A25" s="22">
        <v>10206</v>
      </c>
      <c r="B25" s="23" t="s">
        <v>41</v>
      </c>
      <c r="C25" s="24">
        <v>6.7</v>
      </c>
      <c r="D25" s="26">
        <v>3830</v>
      </c>
      <c r="E25" s="27">
        <v>3261972</v>
      </c>
      <c r="F25" s="28">
        <v>200</v>
      </c>
      <c r="G25" s="29"/>
      <c r="H25" s="30" t="s">
        <v>38</v>
      </c>
      <c r="I25" s="31">
        <f t="shared" si="1"/>
        <v>19.149999999999999</v>
      </c>
      <c r="J25" s="32"/>
      <c r="K25" s="23" t="s">
        <v>39</v>
      </c>
    </row>
    <row r="26" spans="1:11" s="4" customFormat="1" x14ac:dyDescent="0.25">
      <c r="A26" s="22">
        <v>10260</v>
      </c>
      <c r="B26" s="23" t="s">
        <v>42</v>
      </c>
      <c r="C26" s="24">
        <v>18</v>
      </c>
      <c r="D26" s="26">
        <v>10920</v>
      </c>
      <c r="E26" s="27">
        <v>3709906</v>
      </c>
      <c r="F26" s="28">
        <v>50</v>
      </c>
      <c r="G26" s="29"/>
      <c r="H26" s="30" t="s">
        <v>31</v>
      </c>
      <c r="I26" s="31">
        <f t="shared" si="1"/>
        <v>218.4</v>
      </c>
      <c r="J26" s="32"/>
      <c r="K26" s="23" t="s">
        <v>32</v>
      </c>
    </row>
    <row r="27" spans="1:11" x14ac:dyDescent="0.25">
      <c r="A27" s="42">
        <v>10261</v>
      </c>
      <c r="B27" s="43" t="s">
        <v>43</v>
      </c>
      <c r="C27" s="39">
        <v>13.5</v>
      </c>
      <c r="D27" s="26">
        <v>8590</v>
      </c>
      <c r="E27" s="27">
        <v>3850851</v>
      </c>
      <c r="F27" s="44">
        <v>70</v>
      </c>
      <c r="G27" s="45"/>
      <c r="H27" s="46" t="s">
        <v>38</v>
      </c>
      <c r="I27" s="31">
        <f t="shared" si="1"/>
        <v>122.71428571428571</v>
      </c>
      <c r="J27" s="47"/>
      <c r="K27" s="43" t="s">
        <v>39</v>
      </c>
    </row>
    <row r="28" spans="1:11" x14ac:dyDescent="0.25">
      <c r="A28" s="22">
        <v>10262</v>
      </c>
      <c r="B28" s="23" t="s">
        <v>44</v>
      </c>
      <c r="C28" s="24">
        <v>14</v>
      </c>
      <c r="D28" s="49">
        <v>9030</v>
      </c>
      <c r="E28" s="27">
        <v>3930406</v>
      </c>
      <c r="F28" s="44">
        <v>75</v>
      </c>
      <c r="G28" s="45"/>
      <c r="H28" s="46" t="s">
        <v>38</v>
      </c>
      <c r="I28" s="31">
        <f t="shared" si="1"/>
        <v>120.4</v>
      </c>
      <c r="J28" s="47"/>
      <c r="K28" s="43" t="s">
        <v>39</v>
      </c>
    </row>
    <row r="29" spans="1:11" x14ac:dyDescent="0.25">
      <c r="A29" s="22">
        <v>10263</v>
      </c>
      <c r="B29" s="50" t="s">
        <v>45</v>
      </c>
      <c r="C29" s="27">
        <v>15.1</v>
      </c>
      <c r="D29" s="27">
        <v>9660</v>
      </c>
      <c r="E29" s="27">
        <v>4082003</v>
      </c>
      <c r="F29" s="44">
        <v>50</v>
      </c>
      <c r="G29" s="45"/>
      <c r="H29" s="46" t="s">
        <v>12</v>
      </c>
      <c r="I29" s="31">
        <f t="shared" si="1"/>
        <v>193.2</v>
      </c>
      <c r="J29" s="47"/>
      <c r="K29" s="43" t="s">
        <v>13</v>
      </c>
    </row>
    <row r="30" spans="1:11" s="4" customFormat="1" x14ac:dyDescent="0.25">
      <c r="A30" s="22">
        <v>10301</v>
      </c>
      <c r="B30" s="51" t="s">
        <v>46</v>
      </c>
      <c r="C30" s="24">
        <v>5.0999999999999996</v>
      </c>
      <c r="D30" s="52">
        <v>3570</v>
      </c>
      <c r="E30" s="27">
        <v>1218155</v>
      </c>
      <c r="F30" s="28">
        <v>80</v>
      </c>
      <c r="G30" s="29"/>
      <c r="H30" s="30" t="s">
        <v>38</v>
      </c>
      <c r="I30" s="31">
        <f t="shared" si="1"/>
        <v>44.625</v>
      </c>
      <c r="J30" s="32"/>
      <c r="K30" s="23" t="s">
        <v>39</v>
      </c>
    </row>
    <row r="31" spans="1:11" s="4" customFormat="1" x14ac:dyDescent="0.25">
      <c r="A31" s="22">
        <v>10302</v>
      </c>
      <c r="B31" s="51" t="s">
        <v>47</v>
      </c>
      <c r="C31" s="24">
        <v>5.0999999999999996</v>
      </c>
      <c r="D31" s="52">
        <v>3570</v>
      </c>
      <c r="E31" s="27">
        <v>1218179</v>
      </c>
      <c r="F31" s="28">
        <v>50</v>
      </c>
      <c r="G31" s="29"/>
      <c r="H31" s="30" t="s">
        <v>38</v>
      </c>
      <c r="I31" s="31">
        <f t="shared" si="1"/>
        <v>71.400000000000006</v>
      </c>
      <c r="J31" s="32"/>
      <c r="K31" s="23" t="s">
        <v>39</v>
      </c>
    </row>
    <row r="32" spans="1:11" s="4" customFormat="1" x14ac:dyDescent="0.25">
      <c r="A32" s="22">
        <v>10303</v>
      </c>
      <c r="B32" s="51" t="s">
        <v>48</v>
      </c>
      <c r="C32" s="24">
        <v>5.0999999999999996</v>
      </c>
      <c r="D32" s="52">
        <v>3570</v>
      </c>
      <c r="E32" s="27">
        <v>1218188</v>
      </c>
      <c r="F32" s="28">
        <v>50</v>
      </c>
      <c r="G32" s="29"/>
      <c r="H32" s="30" t="s">
        <v>38</v>
      </c>
      <c r="I32" s="31">
        <f t="shared" si="1"/>
        <v>71.400000000000006</v>
      </c>
      <c r="J32" s="32"/>
      <c r="K32" s="23" t="s">
        <v>39</v>
      </c>
    </row>
    <row r="33" spans="1:11" s="4" customFormat="1" x14ac:dyDescent="0.25">
      <c r="A33" s="22">
        <v>10304</v>
      </c>
      <c r="B33" s="51" t="s">
        <v>49</v>
      </c>
      <c r="C33" s="24">
        <v>5.0999999999999996</v>
      </c>
      <c r="D33" s="52">
        <v>3570</v>
      </c>
      <c r="E33" s="27">
        <v>1218302</v>
      </c>
      <c r="F33" s="28">
        <v>50</v>
      </c>
      <c r="G33" s="29"/>
      <c r="H33" s="30" t="s">
        <v>38</v>
      </c>
      <c r="I33" s="31">
        <f t="shared" si="1"/>
        <v>71.400000000000006</v>
      </c>
      <c r="J33" s="32"/>
      <c r="K33" s="23" t="s">
        <v>39</v>
      </c>
    </row>
    <row r="34" spans="1:11" s="4" customFormat="1" x14ac:dyDescent="0.25">
      <c r="A34" s="22">
        <v>10305</v>
      </c>
      <c r="B34" s="51" t="s">
        <v>50</v>
      </c>
      <c r="C34" s="24">
        <v>5.0999999999999996</v>
      </c>
      <c r="D34" s="52">
        <v>3570</v>
      </c>
      <c r="E34" s="27">
        <v>1218342</v>
      </c>
      <c r="F34" s="28">
        <v>50</v>
      </c>
      <c r="G34" s="29"/>
      <c r="H34" s="30" t="s">
        <v>38</v>
      </c>
      <c r="I34" s="31">
        <f t="shared" si="1"/>
        <v>71.400000000000006</v>
      </c>
      <c r="J34" s="32"/>
      <c r="K34" s="23" t="s">
        <v>39</v>
      </c>
    </row>
    <row r="35" spans="1:11" s="4" customFormat="1" x14ac:dyDescent="0.25">
      <c r="A35" s="22" t="s">
        <v>51</v>
      </c>
      <c r="B35" s="51" t="s">
        <v>52</v>
      </c>
      <c r="C35" s="24">
        <v>5.0999999999999996</v>
      </c>
      <c r="D35" s="52">
        <v>3570</v>
      </c>
      <c r="E35" s="27">
        <v>1218342</v>
      </c>
      <c r="F35" s="28">
        <v>50</v>
      </c>
      <c r="G35" s="29"/>
      <c r="H35" s="30" t="s">
        <v>38</v>
      </c>
      <c r="I35" s="31">
        <f t="shared" si="1"/>
        <v>71.400000000000006</v>
      </c>
      <c r="J35" s="32"/>
      <c r="K35" s="23" t="s">
        <v>39</v>
      </c>
    </row>
    <row r="36" spans="1:11" s="53" customFormat="1" x14ac:dyDescent="0.25">
      <c r="A36" s="22">
        <v>10306</v>
      </c>
      <c r="B36" s="51" t="s">
        <v>53</v>
      </c>
      <c r="C36" s="24">
        <v>6.6</v>
      </c>
      <c r="D36" s="26">
        <v>4200</v>
      </c>
      <c r="E36" s="27">
        <v>1152595</v>
      </c>
      <c r="F36" s="28">
        <v>50</v>
      </c>
      <c r="G36" s="29"/>
      <c r="H36" s="30" t="s">
        <v>38</v>
      </c>
      <c r="I36" s="31">
        <f t="shared" si="1"/>
        <v>84</v>
      </c>
      <c r="J36" s="32"/>
      <c r="K36" s="23" t="s">
        <v>39</v>
      </c>
    </row>
    <row r="37" spans="1:11" s="4" customFormat="1" x14ac:dyDescent="0.25">
      <c r="A37" s="22">
        <v>10308</v>
      </c>
      <c r="B37" s="38" t="s">
        <v>54</v>
      </c>
      <c r="C37" s="24">
        <v>6.5</v>
      </c>
      <c r="D37" s="52">
        <v>3870</v>
      </c>
      <c r="E37" s="27">
        <v>2499323</v>
      </c>
      <c r="F37" s="28">
        <v>100</v>
      </c>
      <c r="G37" s="29"/>
      <c r="H37" s="30" t="s">
        <v>31</v>
      </c>
      <c r="I37" s="31">
        <f t="shared" si="1"/>
        <v>38.700000000000003</v>
      </c>
      <c r="J37" s="32"/>
      <c r="K37" s="23" t="s">
        <v>32</v>
      </c>
    </row>
    <row r="38" spans="1:11" s="4" customFormat="1" x14ac:dyDescent="0.25">
      <c r="A38" s="22">
        <v>11307</v>
      </c>
      <c r="B38" s="38" t="s">
        <v>55</v>
      </c>
      <c r="C38" s="24">
        <v>2.2000000000000002</v>
      </c>
      <c r="D38" s="52">
        <v>1220</v>
      </c>
      <c r="E38" s="27">
        <v>1160817</v>
      </c>
      <c r="F38" s="28">
        <v>35</v>
      </c>
      <c r="G38" s="29"/>
      <c r="H38" s="30" t="s">
        <v>38</v>
      </c>
      <c r="I38" s="31">
        <f t="shared" si="1"/>
        <v>34.857142857142854</v>
      </c>
      <c r="J38" s="32"/>
      <c r="K38" s="23" t="s">
        <v>39</v>
      </c>
    </row>
    <row r="39" spans="1:11" s="4" customFormat="1" x14ac:dyDescent="0.25">
      <c r="A39" s="22">
        <v>11317</v>
      </c>
      <c r="B39" s="38" t="s">
        <v>56</v>
      </c>
      <c r="C39" s="24">
        <v>1</v>
      </c>
      <c r="D39" s="52">
        <v>590</v>
      </c>
      <c r="E39" s="27">
        <v>1160889</v>
      </c>
      <c r="F39" s="28">
        <v>1</v>
      </c>
      <c r="G39" s="29"/>
      <c r="H39" s="30" t="s">
        <v>12</v>
      </c>
      <c r="I39" s="31">
        <f t="shared" si="1"/>
        <v>590</v>
      </c>
      <c r="J39" s="32"/>
      <c r="K39" s="23" t="s">
        <v>13</v>
      </c>
    </row>
    <row r="40" spans="1:11" s="4" customFormat="1" x14ac:dyDescent="0.25">
      <c r="A40" s="22">
        <v>11319</v>
      </c>
      <c r="B40" s="38" t="s">
        <v>57</v>
      </c>
      <c r="C40" s="24">
        <v>8</v>
      </c>
      <c r="D40" s="52">
        <v>4880</v>
      </c>
      <c r="E40" s="27">
        <v>1167273</v>
      </c>
      <c r="F40" s="28">
        <v>100</v>
      </c>
      <c r="G40" s="29"/>
      <c r="H40" s="30" t="s">
        <v>38</v>
      </c>
      <c r="I40" s="31">
        <f t="shared" si="1"/>
        <v>48.8</v>
      </c>
      <c r="J40" s="32"/>
      <c r="K40" s="23" t="s">
        <v>39</v>
      </c>
    </row>
    <row r="41" spans="1:11" s="4" customFormat="1" x14ac:dyDescent="0.25">
      <c r="A41" s="22">
        <v>11320</v>
      </c>
      <c r="B41" s="38" t="s">
        <v>455</v>
      </c>
      <c r="C41" s="24">
        <v>8.4</v>
      </c>
      <c r="D41" s="52">
        <v>5040</v>
      </c>
      <c r="E41" s="27">
        <v>1046973</v>
      </c>
      <c r="F41" s="28">
        <v>60</v>
      </c>
      <c r="G41" s="29"/>
      <c r="H41" s="30" t="s">
        <v>31</v>
      </c>
      <c r="I41" s="31">
        <f t="shared" si="1"/>
        <v>84</v>
      </c>
      <c r="J41" s="32"/>
      <c r="K41" s="23" t="s">
        <v>32</v>
      </c>
    </row>
    <row r="42" spans="1:11" s="4" customFormat="1" ht="31.5" x14ac:dyDescent="0.25">
      <c r="A42" s="10" t="s">
        <v>1</v>
      </c>
      <c r="B42" s="11" t="s">
        <v>2</v>
      </c>
      <c r="C42" s="12" t="s">
        <v>3</v>
      </c>
      <c r="D42" s="13" t="s">
        <v>4</v>
      </c>
      <c r="E42" s="14" t="s">
        <v>5</v>
      </c>
      <c r="F42" s="282" t="s">
        <v>6</v>
      </c>
      <c r="G42" s="282"/>
      <c r="H42" s="282"/>
      <c r="I42" s="282" t="s">
        <v>7</v>
      </c>
      <c r="J42" s="282"/>
      <c r="K42" s="282"/>
    </row>
    <row r="43" spans="1:11" s="4" customFormat="1" ht="16.149999999999999" customHeight="1" x14ac:dyDescent="0.25">
      <c r="A43" s="22">
        <v>11321</v>
      </c>
      <c r="B43" s="38" t="s">
        <v>58</v>
      </c>
      <c r="C43" s="24">
        <v>10.5</v>
      </c>
      <c r="D43" s="52">
        <v>7440</v>
      </c>
      <c r="E43" s="27">
        <v>1167378</v>
      </c>
      <c r="F43" s="28">
        <v>25</v>
      </c>
      <c r="G43" s="29"/>
      <c r="H43" s="30" t="s">
        <v>38</v>
      </c>
      <c r="I43" s="31">
        <f t="shared" si="1"/>
        <v>297.60000000000002</v>
      </c>
      <c r="J43" s="32"/>
      <c r="K43" s="23" t="s">
        <v>39</v>
      </c>
    </row>
    <row r="44" spans="1:11" s="4" customFormat="1" x14ac:dyDescent="0.25">
      <c r="A44" s="22">
        <v>11323</v>
      </c>
      <c r="B44" s="38" t="s">
        <v>59</v>
      </c>
      <c r="C44" s="24">
        <v>10</v>
      </c>
      <c r="D44" s="52">
        <v>5840</v>
      </c>
      <c r="E44" s="27">
        <v>1046981</v>
      </c>
      <c r="F44" s="28">
        <v>20</v>
      </c>
      <c r="G44" s="29"/>
      <c r="H44" s="30" t="s">
        <v>38</v>
      </c>
      <c r="I44" s="31">
        <f t="shared" si="1"/>
        <v>292</v>
      </c>
      <c r="J44" s="32"/>
      <c r="K44" s="23" t="s">
        <v>39</v>
      </c>
    </row>
    <row r="45" spans="1:11" s="4" customFormat="1" x14ac:dyDescent="0.25">
      <c r="A45" s="22">
        <v>11325</v>
      </c>
      <c r="B45" s="38" t="s">
        <v>60</v>
      </c>
      <c r="C45" s="24">
        <v>1.2</v>
      </c>
      <c r="D45" s="52">
        <v>630</v>
      </c>
      <c r="E45" s="27">
        <v>1160924</v>
      </c>
      <c r="F45" s="28">
        <v>1</v>
      </c>
      <c r="G45" s="29"/>
      <c r="H45" s="30" t="s">
        <v>12</v>
      </c>
      <c r="I45" s="31">
        <f t="shared" si="1"/>
        <v>630</v>
      </c>
      <c r="J45" s="32"/>
      <c r="K45" s="23" t="s">
        <v>13</v>
      </c>
    </row>
    <row r="46" spans="1:11" s="4" customFormat="1" ht="18" customHeight="1" x14ac:dyDescent="0.25">
      <c r="A46" s="22">
        <v>12106</v>
      </c>
      <c r="B46" s="51" t="s">
        <v>61</v>
      </c>
      <c r="C46" s="24">
        <v>14</v>
      </c>
      <c r="D46" s="52">
        <v>7770</v>
      </c>
      <c r="E46" s="27">
        <v>1174108</v>
      </c>
      <c r="F46" s="28">
        <v>1</v>
      </c>
      <c r="G46" s="29"/>
      <c r="H46" s="30" t="s">
        <v>62</v>
      </c>
      <c r="I46" s="32">
        <f t="shared" ref="I46:I112" si="2">D46/F46</f>
        <v>7770</v>
      </c>
      <c r="J46" s="32"/>
      <c r="K46" s="23" t="s">
        <v>63</v>
      </c>
    </row>
    <row r="47" spans="1:11" s="4" customFormat="1" x14ac:dyDescent="0.25">
      <c r="A47" s="22">
        <v>12114</v>
      </c>
      <c r="B47" s="51" t="s">
        <v>64</v>
      </c>
      <c r="C47" s="24">
        <v>8.4</v>
      </c>
      <c r="D47" s="52">
        <v>5420</v>
      </c>
      <c r="E47" s="27">
        <v>2034292</v>
      </c>
      <c r="F47" s="28">
        <v>120</v>
      </c>
      <c r="G47" s="29"/>
      <c r="H47" s="30" t="s">
        <v>31</v>
      </c>
      <c r="I47" s="32">
        <f t="shared" si="2"/>
        <v>45.166666666666664</v>
      </c>
      <c r="J47" s="32"/>
      <c r="K47" s="23" t="s">
        <v>32</v>
      </c>
    </row>
    <row r="48" spans="1:11" s="4" customFormat="1" x14ac:dyDescent="0.25">
      <c r="A48" s="22">
        <v>12115</v>
      </c>
      <c r="B48" s="51" t="s">
        <v>65</v>
      </c>
      <c r="C48" s="24">
        <v>8.4</v>
      </c>
      <c r="D48" s="52">
        <v>4880</v>
      </c>
      <c r="E48" s="27">
        <v>2034299</v>
      </c>
      <c r="F48" s="28">
        <v>50</v>
      </c>
      <c r="G48" s="29"/>
      <c r="H48" s="30" t="s">
        <v>38</v>
      </c>
      <c r="I48" s="32">
        <f t="shared" si="2"/>
        <v>97.6</v>
      </c>
      <c r="J48" s="32"/>
      <c r="K48" s="23" t="s">
        <v>39</v>
      </c>
    </row>
    <row r="49" spans="1:11" s="4" customFormat="1" x14ac:dyDescent="0.25">
      <c r="A49" s="22">
        <v>12116</v>
      </c>
      <c r="B49" s="51" t="s">
        <v>66</v>
      </c>
      <c r="C49" s="24">
        <v>8.4</v>
      </c>
      <c r="D49" s="52">
        <v>4880</v>
      </c>
      <c r="E49" s="27">
        <v>2034302</v>
      </c>
      <c r="F49" s="28">
        <v>50</v>
      </c>
      <c r="G49" s="29"/>
      <c r="H49" s="30" t="s">
        <v>38</v>
      </c>
      <c r="I49" s="32">
        <f t="shared" si="2"/>
        <v>97.6</v>
      </c>
      <c r="J49" s="32"/>
      <c r="K49" s="23" t="s">
        <v>39</v>
      </c>
    </row>
    <row r="50" spans="1:11" s="4" customFormat="1" x14ac:dyDescent="0.25">
      <c r="A50" s="56">
        <v>12117</v>
      </c>
      <c r="B50" s="57" t="s">
        <v>67</v>
      </c>
      <c r="C50" s="58">
        <v>9.5</v>
      </c>
      <c r="D50" s="52">
        <v>5840</v>
      </c>
      <c r="E50" s="27">
        <v>3829667</v>
      </c>
      <c r="F50" s="28">
        <v>30</v>
      </c>
      <c r="G50" s="29"/>
      <c r="H50" s="30" t="s">
        <v>31</v>
      </c>
      <c r="I50" s="32">
        <f t="shared" si="2"/>
        <v>194.66666666666666</v>
      </c>
      <c r="J50" s="32"/>
      <c r="K50" s="23"/>
    </row>
    <row r="51" spans="1:11" s="4" customFormat="1" x14ac:dyDescent="0.25">
      <c r="A51" s="22">
        <v>12118</v>
      </c>
      <c r="B51" s="59" t="s">
        <v>68</v>
      </c>
      <c r="C51" s="24">
        <v>7.3</v>
      </c>
      <c r="D51" s="60">
        <v>3830</v>
      </c>
      <c r="E51" s="27">
        <v>3840697</v>
      </c>
      <c r="F51" s="61">
        <v>75</v>
      </c>
      <c r="G51" s="62"/>
      <c r="H51" s="63" t="s">
        <v>38</v>
      </c>
      <c r="I51" s="47">
        <f t="shared" si="2"/>
        <v>51.06666666666667</v>
      </c>
      <c r="J51" s="47"/>
      <c r="K51" s="43" t="s">
        <v>39</v>
      </c>
    </row>
    <row r="52" spans="1:11" s="4" customFormat="1" x14ac:dyDescent="0.25">
      <c r="A52" s="22">
        <v>12201</v>
      </c>
      <c r="B52" s="59" t="s">
        <v>477</v>
      </c>
      <c r="C52" s="24">
        <v>44</v>
      </c>
      <c r="D52" s="52">
        <v>18780</v>
      </c>
      <c r="E52" s="27">
        <v>1156323</v>
      </c>
      <c r="F52" s="28">
        <v>1</v>
      </c>
      <c r="G52" s="29"/>
      <c r="H52" s="30" t="s">
        <v>62</v>
      </c>
      <c r="I52" s="32">
        <f t="shared" si="2"/>
        <v>18780</v>
      </c>
      <c r="J52" s="32"/>
      <c r="K52" s="23" t="s">
        <v>63</v>
      </c>
    </row>
    <row r="53" spans="1:11" s="4" customFormat="1" x14ac:dyDescent="0.25">
      <c r="A53" s="22">
        <v>12701</v>
      </c>
      <c r="B53" s="59" t="s">
        <v>69</v>
      </c>
      <c r="C53" s="24">
        <v>8</v>
      </c>
      <c r="D53" s="52">
        <v>4880</v>
      </c>
      <c r="E53" s="27">
        <v>1326032</v>
      </c>
      <c r="F53" s="28">
        <v>100</v>
      </c>
      <c r="G53" s="29"/>
      <c r="H53" s="30" t="s">
        <v>38</v>
      </c>
      <c r="I53" s="32">
        <f t="shared" si="2"/>
        <v>48.8</v>
      </c>
      <c r="J53" s="32"/>
      <c r="K53" s="23" t="s">
        <v>39</v>
      </c>
    </row>
    <row r="54" spans="1:11" s="4" customFormat="1" x14ac:dyDescent="0.25">
      <c r="A54" s="64">
        <v>12703</v>
      </c>
      <c r="B54" s="59" t="s">
        <v>70</v>
      </c>
      <c r="C54" s="24">
        <v>12</v>
      </c>
      <c r="D54" s="52">
        <v>7520</v>
      </c>
      <c r="E54" s="27">
        <v>1050626</v>
      </c>
      <c r="F54" s="28">
        <v>50</v>
      </c>
      <c r="G54" s="29"/>
      <c r="H54" s="30" t="s">
        <v>38</v>
      </c>
      <c r="I54" s="32">
        <f t="shared" si="2"/>
        <v>150.4</v>
      </c>
      <c r="J54" s="32"/>
      <c r="K54" s="23" t="s">
        <v>39</v>
      </c>
    </row>
    <row r="55" spans="1:11" s="4" customFormat="1" x14ac:dyDescent="0.25">
      <c r="A55" s="64">
        <v>12704</v>
      </c>
      <c r="B55" s="59" t="s">
        <v>71</v>
      </c>
      <c r="C55" s="24">
        <v>14.9</v>
      </c>
      <c r="D55" s="52">
        <v>9580</v>
      </c>
      <c r="E55" s="27">
        <v>1050668</v>
      </c>
      <c r="F55" s="28">
        <v>15</v>
      </c>
      <c r="G55" s="29"/>
      <c r="H55" s="30" t="s">
        <v>38</v>
      </c>
      <c r="I55" s="32">
        <f t="shared" si="2"/>
        <v>638.66666666666663</v>
      </c>
      <c r="J55" s="32"/>
      <c r="K55" s="23" t="s">
        <v>39</v>
      </c>
    </row>
    <row r="56" spans="1:11" s="4" customFormat="1" x14ac:dyDescent="0.25">
      <c r="A56" s="64">
        <v>12705</v>
      </c>
      <c r="B56" s="59" t="s">
        <v>72</v>
      </c>
      <c r="C56" s="24">
        <v>12</v>
      </c>
      <c r="D56" s="52">
        <v>7520</v>
      </c>
      <c r="E56" s="27">
        <v>1050697</v>
      </c>
      <c r="F56" s="28">
        <v>100</v>
      </c>
      <c r="G56" s="29"/>
      <c r="H56" s="30" t="s">
        <v>38</v>
      </c>
      <c r="I56" s="32">
        <f t="shared" si="2"/>
        <v>75.2</v>
      </c>
      <c r="J56" s="32"/>
      <c r="K56" s="23" t="s">
        <v>39</v>
      </c>
    </row>
    <row r="57" spans="1:11" s="4" customFormat="1" x14ac:dyDescent="0.25">
      <c r="A57" s="22">
        <v>12707</v>
      </c>
      <c r="B57" s="59" t="s">
        <v>73</v>
      </c>
      <c r="C57" s="24">
        <v>12</v>
      </c>
      <c r="D57" s="52">
        <v>7520</v>
      </c>
      <c r="E57" s="27">
        <v>1051288</v>
      </c>
      <c r="F57" s="28">
        <v>150</v>
      </c>
      <c r="G57" s="29"/>
      <c r="H57" s="30" t="s">
        <v>38</v>
      </c>
      <c r="I57" s="32">
        <f t="shared" si="2"/>
        <v>50.133333333333333</v>
      </c>
      <c r="J57" s="32"/>
      <c r="K57" s="23" t="s">
        <v>39</v>
      </c>
    </row>
    <row r="58" spans="1:11" s="4" customFormat="1" x14ac:dyDescent="0.25">
      <c r="A58" s="22">
        <v>12710</v>
      </c>
      <c r="B58" s="59" t="s">
        <v>74</v>
      </c>
      <c r="C58" s="24">
        <v>3.3</v>
      </c>
      <c r="D58" s="52">
        <v>1770</v>
      </c>
      <c r="E58" s="27">
        <v>1051882</v>
      </c>
      <c r="F58" s="28">
        <v>1</v>
      </c>
      <c r="G58" s="29"/>
      <c r="H58" s="30" t="s">
        <v>12</v>
      </c>
      <c r="I58" s="32">
        <f t="shared" si="2"/>
        <v>1770</v>
      </c>
      <c r="J58" s="32"/>
      <c r="K58" s="23" t="s">
        <v>13</v>
      </c>
    </row>
    <row r="59" spans="1:11" s="4" customFormat="1" x14ac:dyDescent="0.25">
      <c r="A59" s="22">
        <v>12711</v>
      </c>
      <c r="B59" s="59" t="s">
        <v>75</v>
      </c>
      <c r="C59" s="24">
        <v>2.4</v>
      </c>
      <c r="D59" s="52">
        <v>1430</v>
      </c>
      <c r="E59" s="27">
        <v>1156437</v>
      </c>
      <c r="F59" s="28">
        <v>1</v>
      </c>
      <c r="G59" s="29"/>
      <c r="H59" s="30" t="s">
        <v>12</v>
      </c>
      <c r="I59" s="32">
        <f t="shared" si="2"/>
        <v>1430</v>
      </c>
      <c r="J59" s="32"/>
      <c r="K59" s="23" t="s">
        <v>13</v>
      </c>
    </row>
    <row r="60" spans="1:11" s="4" customFormat="1" x14ac:dyDescent="0.25">
      <c r="A60" s="22">
        <v>12712</v>
      </c>
      <c r="B60" s="59" t="s">
        <v>76</v>
      </c>
      <c r="C60" s="24">
        <v>11</v>
      </c>
      <c r="D60" s="52">
        <v>7100</v>
      </c>
      <c r="E60" s="27">
        <v>1068901</v>
      </c>
      <c r="F60" s="28">
        <v>150</v>
      </c>
      <c r="G60" s="29"/>
      <c r="H60" s="30" t="s">
        <v>38</v>
      </c>
      <c r="I60" s="32">
        <f t="shared" si="2"/>
        <v>47.333333333333336</v>
      </c>
      <c r="J60" s="32"/>
      <c r="K60" s="23" t="s">
        <v>39</v>
      </c>
    </row>
    <row r="61" spans="1:11" s="4" customFormat="1" x14ac:dyDescent="0.25">
      <c r="A61" s="22">
        <v>12716</v>
      </c>
      <c r="B61" s="59" t="s">
        <v>77</v>
      </c>
      <c r="C61" s="65">
        <v>13</v>
      </c>
      <c r="D61" s="60">
        <v>7770</v>
      </c>
      <c r="E61" s="27">
        <v>3840637</v>
      </c>
      <c r="F61" s="66">
        <v>100</v>
      </c>
      <c r="G61" s="29"/>
      <c r="H61" s="30" t="s">
        <v>38</v>
      </c>
      <c r="I61" s="32">
        <f t="shared" si="2"/>
        <v>77.7</v>
      </c>
      <c r="J61" s="32"/>
      <c r="K61" s="23" t="s">
        <v>39</v>
      </c>
    </row>
    <row r="62" spans="1:11" s="4" customFormat="1" x14ac:dyDescent="0.25">
      <c r="A62" s="22">
        <v>14601</v>
      </c>
      <c r="B62" s="67" t="s">
        <v>78</v>
      </c>
      <c r="C62" s="24">
        <v>25</v>
      </c>
      <c r="D62" s="52">
        <v>12180</v>
      </c>
      <c r="E62" s="27">
        <v>1941702</v>
      </c>
      <c r="F62" s="28">
        <v>50</v>
      </c>
      <c r="G62" s="29"/>
      <c r="H62" s="30" t="s">
        <v>31</v>
      </c>
      <c r="I62" s="32">
        <f t="shared" si="2"/>
        <v>243.6</v>
      </c>
      <c r="J62" s="32"/>
      <c r="K62" s="23" t="s">
        <v>32</v>
      </c>
    </row>
    <row r="63" spans="1:11" s="4" customFormat="1" x14ac:dyDescent="0.25">
      <c r="A63" s="22">
        <v>14602</v>
      </c>
      <c r="B63" s="23" t="s">
        <v>79</v>
      </c>
      <c r="C63" s="24">
        <v>25</v>
      </c>
      <c r="D63" s="52">
        <v>12180</v>
      </c>
      <c r="E63" s="27">
        <v>1941745</v>
      </c>
      <c r="F63" s="28">
        <v>50</v>
      </c>
      <c r="G63" s="29"/>
      <c r="H63" s="30" t="s">
        <v>31</v>
      </c>
      <c r="I63" s="32">
        <f t="shared" si="2"/>
        <v>243.6</v>
      </c>
      <c r="J63" s="32"/>
      <c r="K63" s="23" t="s">
        <v>32</v>
      </c>
    </row>
    <row r="64" spans="1:11" s="4" customFormat="1" x14ac:dyDescent="0.25">
      <c r="A64" s="22">
        <v>14603</v>
      </c>
      <c r="B64" s="23" t="s">
        <v>486</v>
      </c>
      <c r="C64" s="24">
        <v>3.4</v>
      </c>
      <c r="D64" s="52">
        <v>1770</v>
      </c>
      <c r="E64" s="27">
        <v>1941761</v>
      </c>
      <c r="F64" s="28">
        <v>1</v>
      </c>
      <c r="G64" s="29"/>
      <c r="H64" s="30" t="s">
        <v>12</v>
      </c>
      <c r="I64" s="32">
        <f t="shared" si="2"/>
        <v>1770</v>
      </c>
      <c r="J64" s="32"/>
      <c r="K64" s="23" t="s">
        <v>13</v>
      </c>
    </row>
    <row r="65" spans="1:11" s="4" customFormat="1" x14ac:dyDescent="0.25">
      <c r="A65" s="22">
        <v>14604</v>
      </c>
      <c r="B65" s="23" t="s">
        <v>80</v>
      </c>
      <c r="C65" s="24">
        <v>25</v>
      </c>
      <c r="D65" s="52">
        <v>11970</v>
      </c>
      <c r="E65" s="27">
        <v>2036539</v>
      </c>
      <c r="F65" s="28">
        <v>80</v>
      </c>
      <c r="G65" s="29"/>
      <c r="H65" s="30" t="s">
        <v>31</v>
      </c>
      <c r="I65" s="32">
        <f t="shared" si="2"/>
        <v>149.625</v>
      </c>
      <c r="J65" s="32"/>
      <c r="K65" s="23" t="s">
        <v>32</v>
      </c>
    </row>
    <row r="66" spans="1:11" x14ac:dyDescent="0.25">
      <c r="A66" s="54">
        <v>14703</v>
      </c>
      <c r="B66" s="55" t="s">
        <v>81</v>
      </c>
      <c r="C66" s="39">
        <v>3.7</v>
      </c>
      <c r="D66" s="52">
        <v>2150</v>
      </c>
      <c r="E66" s="69">
        <v>2060553</v>
      </c>
      <c r="F66" s="44">
        <v>20</v>
      </c>
      <c r="G66" s="45"/>
      <c r="H66" s="46" t="s">
        <v>38</v>
      </c>
      <c r="I66" s="47">
        <f t="shared" si="2"/>
        <v>107.5</v>
      </c>
      <c r="J66" s="47"/>
      <c r="K66" s="43" t="s">
        <v>39</v>
      </c>
    </row>
    <row r="67" spans="1:11" x14ac:dyDescent="0.25">
      <c r="A67" s="54">
        <v>14707</v>
      </c>
      <c r="B67" s="55" t="s">
        <v>82</v>
      </c>
      <c r="C67" s="24">
        <v>5.2</v>
      </c>
      <c r="D67" s="60">
        <v>2310</v>
      </c>
      <c r="E67" s="27">
        <v>1998195</v>
      </c>
      <c r="F67" s="28">
        <v>20</v>
      </c>
      <c r="G67" s="29"/>
      <c r="H67" s="30" t="s">
        <v>38</v>
      </c>
      <c r="I67" s="32">
        <f>D67/F67</f>
        <v>115.5</v>
      </c>
      <c r="J67" s="32"/>
      <c r="K67" s="23" t="s">
        <v>39</v>
      </c>
    </row>
    <row r="68" spans="1:11" s="41" customFormat="1" x14ac:dyDescent="0.25">
      <c r="A68" s="22">
        <v>14715</v>
      </c>
      <c r="B68" s="30" t="s">
        <v>83</v>
      </c>
      <c r="C68" s="39">
        <v>6.4</v>
      </c>
      <c r="D68" s="52">
        <v>4080</v>
      </c>
      <c r="E68" s="27">
        <v>3794485</v>
      </c>
      <c r="F68" s="28">
        <v>50</v>
      </c>
      <c r="G68" s="29"/>
      <c r="H68" s="30" t="s">
        <v>38</v>
      </c>
      <c r="I68" s="32">
        <f t="shared" si="2"/>
        <v>81.599999999999994</v>
      </c>
      <c r="J68" s="32"/>
      <c r="K68" s="23" t="s">
        <v>39</v>
      </c>
    </row>
    <row r="69" spans="1:11" s="41" customFormat="1" x14ac:dyDescent="0.25">
      <c r="A69" s="22">
        <v>14801</v>
      </c>
      <c r="B69" s="30" t="s">
        <v>84</v>
      </c>
      <c r="C69" s="24">
        <v>24</v>
      </c>
      <c r="D69" s="26">
        <v>12440</v>
      </c>
      <c r="E69" s="27">
        <v>1847778</v>
      </c>
      <c r="F69" s="28">
        <v>10</v>
      </c>
      <c r="G69" s="29"/>
      <c r="H69" s="30" t="s">
        <v>38</v>
      </c>
      <c r="I69" s="32">
        <f t="shared" si="2"/>
        <v>1244</v>
      </c>
      <c r="J69" s="32"/>
      <c r="K69" s="23" t="s">
        <v>39</v>
      </c>
    </row>
    <row r="70" spans="1:11" s="41" customFormat="1" x14ac:dyDescent="0.25">
      <c r="A70" s="64">
        <v>14802</v>
      </c>
      <c r="B70" s="23" t="s">
        <v>85</v>
      </c>
      <c r="C70" s="24">
        <v>17.5</v>
      </c>
      <c r="D70" s="52">
        <v>8400</v>
      </c>
      <c r="E70" s="27">
        <v>2155477</v>
      </c>
      <c r="F70" s="28">
        <v>40</v>
      </c>
      <c r="G70" s="29"/>
      <c r="H70" s="30" t="s">
        <v>38</v>
      </c>
      <c r="I70" s="32">
        <f t="shared" si="2"/>
        <v>210</v>
      </c>
      <c r="J70" s="32"/>
      <c r="K70" s="23" t="s">
        <v>39</v>
      </c>
    </row>
    <row r="71" spans="1:11" s="4" customFormat="1" x14ac:dyDescent="0.25">
      <c r="A71" s="64">
        <v>14803</v>
      </c>
      <c r="B71" s="23" t="s">
        <v>86</v>
      </c>
      <c r="C71" s="24">
        <v>17.5</v>
      </c>
      <c r="D71" s="52">
        <v>8400</v>
      </c>
      <c r="E71" s="27">
        <v>2155483</v>
      </c>
      <c r="F71" s="28">
        <v>40</v>
      </c>
      <c r="G71" s="29"/>
      <c r="H71" s="30" t="s">
        <v>38</v>
      </c>
      <c r="I71" s="32">
        <f t="shared" si="2"/>
        <v>210</v>
      </c>
      <c r="J71" s="32"/>
      <c r="K71" s="23" t="s">
        <v>39</v>
      </c>
    </row>
    <row r="72" spans="1:11" s="4" customFormat="1" x14ac:dyDescent="0.25">
      <c r="A72" s="22">
        <v>15102</v>
      </c>
      <c r="B72" s="23" t="s">
        <v>87</v>
      </c>
      <c r="C72" s="24">
        <v>10</v>
      </c>
      <c r="D72" s="52">
        <v>5130</v>
      </c>
      <c r="E72" s="27">
        <v>2018465</v>
      </c>
      <c r="F72" s="28">
        <v>100</v>
      </c>
      <c r="G72" s="29"/>
      <c r="H72" s="30" t="s">
        <v>31</v>
      </c>
      <c r="I72" s="32">
        <f t="shared" si="2"/>
        <v>51.3</v>
      </c>
      <c r="J72" s="32"/>
      <c r="K72" s="23" t="s">
        <v>32</v>
      </c>
    </row>
    <row r="73" spans="1:11" s="4" customFormat="1" x14ac:dyDescent="0.25">
      <c r="A73" s="22">
        <v>15103</v>
      </c>
      <c r="B73" s="23" t="s">
        <v>88</v>
      </c>
      <c r="C73" s="24">
        <v>13.2</v>
      </c>
      <c r="D73" s="52">
        <v>6980</v>
      </c>
      <c r="E73" s="27">
        <v>2018480</v>
      </c>
      <c r="F73" s="28">
        <v>55</v>
      </c>
      <c r="G73" s="29"/>
      <c r="H73" s="30" t="s">
        <v>38</v>
      </c>
      <c r="I73" s="32">
        <f t="shared" si="2"/>
        <v>126.90909090909091</v>
      </c>
      <c r="J73" s="32"/>
      <c r="K73" s="23" t="s">
        <v>39</v>
      </c>
    </row>
    <row r="74" spans="1:11" s="4" customFormat="1" x14ac:dyDescent="0.25">
      <c r="A74" s="22">
        <v>15104</v>
      </c>
      <c r="B74" s="23" t="s">
        <v>89</v>
      </c>
      <c r="C74" s="24">
        <v>13.2</v>
      </c>
      <c r="D74" s="52">
        <v>6980</v>
      </c>
      <c r="E74" s="27">
        <v>2018484</v>
      </c>
      <c r="F74" s="28">
        <v>55</v>
      </c>
      <c r="G74" s="29"/>
      <c r="H74" s="30" t="s">
        <v>38</v>
      </c>
      <c r="I74" s="32">
        <f t="shared" si="2"/>
        <v>126.90909090909091</v>
      </c>
      <c r="J74" s="32"/>
      <c r="K74" s="23" t="s">
        <v>39</v>
      </c>
    </row>
    <row r="75" spans="1:11" s="4" customFormat="1" x14ac:dyDescent="0.25">
      <c r="A75" s="22">
        <v>15105</v>
      </c>
      <c r="B75" s="23" t="s">
        <v>90</v>
      </c>
      <c r="C75" s="24">
        <v>14</v>
      </c>
      <c r="D75" s="52">
        <v>6980</v>
      </c>
      <c r="E75" s="27">
        <v>2018517</v>
      </c>
      <c r="F75" s="28">
        <v>25</v>
      </c>
      <c r="G75" s="29"/>
      <c r="H75" s="30" t="s">
        <v>38</v>
      </c>
      <c r="I75" s="32">
        <f t="shared" si="2"/>
        <v>279.2</v>
      </c>
      <c r="J75" s="32"/>
      <c r="K75" s="23" t="s">
        <v>39</v>
      </c>
    </row>
    <row r="76" spans="1:11" s="4" customFormat="1" x14ac:dyDescent="0.25">
      <c r="A76" s="22">
        <v>15601</v>
      </c>
      <c r="B76" s="51" t="s">
        <v>472</v>
      </c>
      <c r="C76" s="24">
        <v>13.5</v>
      </c>
      <c r="D76" s="52">
        <v>6010</v>
      </c>
      <c r="E76" s="27">
        <v>2435965</v>
      </c>
      <c r="F76" s="28">
        <v>100</v>
      </c>
      <c r="G76" s="29"/>
      <c r="H76" s="30" t="s">
        <v>38</v>
      </c>
      <c r="I76" s="32">
        <f t="shared" si="2"/>
        <v>60.1</v>
      </c>
      <c r="J76" s="32"/>
      <c r="K76" s="23" t="s">
        <v>39</v>
      </c>
    </row>
    <row r="77" spans="1:11" s="4" customFormat="1" x14ac:dyDescent="0.25">
      <c r="A77" s="22">
        <v>15602</v>
      </c>
      <c r="B77" s="51" t="s">
        <v>91</v>
      </c>
      <c r="C77" s="24">
        <v>13.5</v>
      </c>
      <c r="D77" s="52">
        <v>6010</v>
      </c>
      <c r="E77" s="27">
        <v>2435977</v>
      </c>
      <c r="F77" s="28">
        <v>100</v>
      </c>
      <c r="G77" s="29"/>
      <c r="H77" s="30" t="s">
        <v>31</v>
      </c>
      <c r="I77" s="32">
        <f t="shared" si="2"/>
        <v>60.1</v>
      </c>
      <c r="J77" s="32"/>
      <c r="K77" s="23" t="s">
        <v>32</v>
      </c>
    </row>
    <row r="78" spans="1:11" s="4" customFormat="1" x14ac:dyDescent="0.25">
      <c r="A78" s="22">
        <v>15603</v>
      </c>
      <c r="B78" s="51" t="s">
        <v>92</v>
      </c>
      <c r="C78" s="24">
        <v>17</v>
      </c>
      <c r="D78" s="52">
        <v>7650</v>
      </c>
      <c r="E78" s="27">
        <v>2435999</v>
      </c>
      <c r="F78" s="28">
        <v>55</v>
      </c>
      <c r="G78" s="29"/>
      <c r="H78" s="30" t="s">
        <v>38</v>
      </c>
      <c r="I78" s="32">
        <f t="shared" si="2"/>
        <v>139.09090909090909</v>
      </c>
      <c r="J78" s="32"/>
      <c r="K78" s="23" t="s">
        <v>39</v>
      </c>
    </row>
    <row r="79" spans="1:11" s="4" customFormat="1" x14ac:dyDescent="0.25">
      <c r="A79" s="22">
        <v>15604</v>
      </c>
      <c r="B79" s="51" t="s">
        <v>93</v>
      </c>
      <c r="C79" s="24">
        <v>17</v>
      </c>
      <c r="D79" s="52">
        <v>7650</v>
      </c>
      <c r="E79" s="27">
        <v>2454387</v>
      </c>
      <c r="F79" s="28">
        <v>25</v>
      </c>
      <c r="G79" s="29"/>
      <c r="H79" s="30" t="s">
        <v>38</v>
      </c>
      <c r="I79" s="32">
        <f t="shared" si="2"/>
        <v>306</v>
      </c>
      <c r="J79" s="32"/>
      <c r="K79" s="23" t="s">
        <v>39</v>
      </c>
    </row>
    <row r="80" spans="1:11" s="4" customFormat="1" x14ac:dyDescent="0.25">
      <c r="A80" s="22">
        <v>15606</v>
      </c>
      <c r="B80" s="51" t="s">
        <v>94</v>
      </c>
      <c r="C80" s="24">
        <v>19</v>
      </c>
      <c r="D80" s="52">
        <v>8820</v>
      </c>
      <c r="E80" s="27">
        <v>2454398</v>
      </c>
      <c r="F80" s="28">
        <v>40</v>
      </c>
      <c r="G80" s="29"/>
      <c r="H80" s="30" t="s">
        <v>38</v>
      </c>
      <c r="I80" s="32">
        <f t="shared" si="2"/>
        <v>220.5</v>
      </c>
      <c r="J80" s="32"/>
      <c r="K80" s="23" t="s">
        <v>39</v>
      </c>
    </row>
    <row r="81" spans="1:12" s="4" customFormat="1" x14ac:dyDescent="0.25">
      <c r="A81" s="22">
        <v>15801</v>
      </c>
      <c r="B81" s="51" t="s">
        <v>95</v>
      </c>
      <c r="C81" s="24">
        <v>26</v>
      </c>
      <c r="D81" s="60">
        <v>15500</v>
      </c>
      <c r="E81" s="27">
        <v>2784630</v>
      </c>
      <c r="F81" s="28">
        <v>30</v>
      </c>
      <c r="G81" s="29"/>
      <c r="H81" s="30" t="s">
        <v>38</v>
      </c>
      <c r="I81" s="32">
        <f t="shared" si="2"/>
        <v>516.66666666666663</v>
      </c>
      <c r="J81" s="32"/>
      <c r="K81" s="23" t="s">
        <v>39</v>
      </c>
    </row>
    <row r="82" spans="1:12" s="4" customFormat="1" x14ac:dyDescent="0.25">
      <c r="A82" s="22">
        <v>15802</v>
      </c>
      <c r="B82" s="51" t="s">
        <v>96</v>
      </c>
      <c r="C82" s="24">
        <v>27</v>
      </c>
      <c r="D82" s="60">
        <v>16170</v>
      </c>
      <c r="E82" s="27">
        <v>2786026</v>
      </c>
      <c r="F82" s="28">
        <v>50</v>
      </c>
      <c r="G82" s="29"/>
      <c r="H82" s="30" t="s">
        <v>38</v>
      </c>
      <c r="I82" s="32">
        <f t="shared" si="2"/>
        <v>323.39999999999998</v>
      </c>
      <c r="J82" s="32"/>
      <c r="K82" s="23" t="s">
        <v>39</v>
      </c>
    </row>
    <row r="83" spans="1:12" s="4" customFormat="1" x14ac:dyDescent="0.25">
      <c r="A83" s="54">
        <v>15803</v>
      </c>
      <c r="B83" s="55" t="s">
        <v>97</v>
      </c>
      <c r="C83" s="24">
        <v>25</v>
      </c>
      <c r="D83" s="60">
        <v>14870</v>
      </c>
      <c r="E83" s="27">
        <v>2786450</v>
      </c>
      <c r="F83" s="28">
        <v>50</v>
      </c>
      <c r="G83" s="29"/>
      <c r="H83" s="30" t="s">
        <v>38</v>
      </c>
      <c r="I83" s="32">
        <f>D83/F83</f>
        <v>297.39999999999998</v>
      </c>
      <c r="J83" s="32"/>
      <c r="K83" s="23" t="s">
        <v>39</v>
      </c>
    </row>
    <row r="84" spans="1:12" s="4" customFormat="1" ht="31.5" x14ac:dyDescent="0.25">
      <c r="A84" s="10" t="s">
        <v>1</v>
      </c>
      <c r="B84" s="11" t="s">
        <v>2</v>
      </c>
      <c r="C84" s="12" t="s">
        <v>3</v>
      </c>
      <c r="D84" s="13" t="s">
        <v>4</v>
      </c>
      <c r="E84" s="14" t="s">
        <v>5</v>
      </c>
      <c r="F84" s="282" t="s">
        <v>6</v>
      </c>
      <c r="G84" s="282"/>
      <c r="H84" s="282"/>
      <c r="I84" s="282" t="s">
        <v>7</v>
      </c>
      <c r="J84" s="282"/>
      <c r="K84" s="282"/>
    </row>
    <row r="85" spans="1:12" s="4" customFormat="1" x14ac:dyDescent="0.25">
      <c r="A85" s="22">
        <v>16001</v>
      </c>
      <c r="B85" s="51" t="s">
        <v>98</v>
      </c>
      <c r="C85" s="24">
        <v>13</v>
      </c>
      <c r="D85" s="52">
        <v>7770</v>
      </c>
      <c r="E85" s="27">
        <v>2931989</v>
      </c>
      <c r="F85" s="28">
        <v>25</v>
      </c>
      <c r="G85" s="29"/>
      <c r="H85" s="30" t="s">
        <v>31</v>
      </c>
      <c r="I85" s="32">
        <f t="shared" si="2"/>
        <v>310.8</v>
      </c>
      <c r="J85" s="32"/>
      <c r="K85" s="23" t="s">
        <v>32</v>
      </c>
    </row>
    <row r="86" spans="1:12" s="4" customFormat="1" x14ac:dyDescent="0.25">
      <c r="A86" s="22">
        <v>16002</v>
      </c>
      <c r="B86" s="51" t="s">
        <v>99</v>
      </c>
      <c r="C86" s="24">
        <v>14</v>
      </c>
      <c r="D86" s="52">
        <v>8400</v>
      </c>
      <c r="E86" s="27">
        <v>3024530</v>
      </c>
      <c r="F86" s="28">
        <v>25</v>
      </c>
      <c r="G86" s="29"/>
      <c r="H86" s="30" t="s">
        <v>31</v>
      </c>
      <c r="I86" s="32">
        <f t="shared" si="2"/>
        <v>336</v>
      </c>
      <c r="J86" s="32"/>
      <c r="K86" s="23" t="s">
        <v>32</v>
      </c>
    </row>
    <row r="87" spans="1:12" s="4" customFormat="1" x14ac:dyDescent="0.25">
      <c r="A87" s="22">
        <v>16301</v>
      </c>
      <c r="B87" s="51" t="s">
        <v>100</v>
      </c>
      <c r="C87" s="24">
        <v>19</v>
      </c>
      <c r="D87" s="52">
        <v>10920</v>
      </c>
      <c r="E87" s="27">
        <v>3110187</v>
      </c>
      <c r="F87" s="28">
        <v>50</v>
      </c>
      <c r="G87" s="29"/>
      <c r="H87" s="30" t="s">
        <v>38</v>
      </c>
      <c r="I87" s="32">
        <f t="shared" si="2"/>
        <v>218.4</v>
      </c>
      <c r="J87" s="32"/>
      <c r="K87" s="23" t="s">
        <v>39</v>
      </c>
    </row>
    <row r="88" spans="1:12" s="4" customFormat="1" x14ac:dyDescent="0.25">
      <c r="A88" s="22">
        <v>16302</v>
      </c>
      <c r="B88" s="51" t="s">
        <v>101</v>
      </c>
      <c r="C88" s="24">
        <v>15</v>
      </c>
      <c r="D88" s="52">
        <v>8360</v>
      </c>
      <c r="E88" s="27">
        <v>3110196</v>
      </c>
      <c r="F88" s="28">
        <v>25</v>
      </c>
      <c r="G88" s="29"/>
      <c r="H88" s="30" t="s">
        <v>38</v>
      </c>
      <c r="I88" s="32">
        <f t="shared" si="2"/>
        <v>334.4</v>
      </c>
      <c r="J88" s="32"/>
      <c r="K88" s="23" t="s">
        <v>39</v>
      </c>
    </row>
    <row r="89" spans="1:12" s="4" customFormat="1" x14ac:dyDescent="0.25">
      <c r="A89" s="22">
        <v>16303</v>
      </c>
      <c r="B89" s="51" t="s">
        <v>102</v>
      </c>
      <c r="C89" s="24">
        <v>16</v>
      </c>
      <c r="D89" s="52">
        <v>9030</v>
      </c>
      <c r="E89" s="27">
        <v>3087297</v>
      </c>
      <c r="F89" s="28">
        <v>100</v>
      </c>
      <c r="G89" s="29"/>
      <c r="H89" s="30" t="s">
        <v>31</v>
      </c>
      <c r="I89" s="32">
        <f t="shared" si="2"/>
        <v>90.3</v>
      </c>
      <c r="J89" s="32"/>
      <c r="K89" s="23" t="s">
        <v>103</v>
      </c>
    </row>
    <row r="90" spans="1:12" s="4" customFormat="1" x14ac:dyDescent="0.25">
      <c r="A90" s="22">
        <v>16304</v>
      </c>
      <c r="B90" s="51" t="s">
        <v>104</v>
      </c>
      <c r="C90" s="24">
        <v>16</v>
      </c>
      <c r="D90" s="52">
        <v>9030</v>
      </c>
      <c r="E90" s="27">
        <v>3087334</v>
      </c>
      <c r="F90" s="28">
        <v>160</v>
      </c>
      <c r="G90" s="29"/>
      <c r="H90" s="30" t="s">
        <v>31</v>
      </c>
      <c r="I90" s="32">
        <f t="shared" si="2"/>
        <v>56.4375</v>
      </c>
      <c r="J90" s="32"/>
      <c r="K90" s="23" t="s">
        <v>103</v>
      </c>
    </row>
    <row r="91" spans="1:12" s="4" customFormat="1" x14ac:dyDescent="0.25">
      <c r="A91" s="22">
        <v>17001</v>
      </c>
      <c r="B91" s="51" t="s">
        <v>105</v>
      </c>
      <c r="C91" s="24">
        <v>11.5</v>
      </c>
      <c r="D91" s="52">
        <v>7140</v>
      </c>
      <c r="E91" s="27">
        <v>3788736</v>
      </c>
      <c r="F91" s="28">
        <v>160</v>
      </c>
      <c r="G91" s="29"/>
      <c r="H91" s="30" t="s">
        <v>31</v>
      </c>
      <c r="I91" s="32">
        <f t="shared" si="2"/>
        <v>44.625</v>
      </c>
      <c r="J91" s="32"/>
      <c r="K91" s="23" t="s">
        <v>103</v>
      </c>
    </row>
    <row r="92" spans="1:12" s="4" customFormat="1" x14ac:dyDescent="0.25">
      <c r="A92" s="22">
        <v>17002</v>
      </c>
      <c r="B92" s="51" t="s">
        <v>106</v>
      </c>
      <c r="C92" s="24">
        <v>10.5</v>
      </c>
      <c r="D92" s="52">
        <v>7140</v>
      </c>
      <c r="E92" s="27">
        <v>3789481</v>
      </c>
      <c r="F92" s="28">
        <v>40</v>
      </c>
      <c r="G92" s="29"/>
      <c r="H92" s="30" t="s">
        <v>31</v>
      </c>
      <c r="I92" s="32">
        <f t="shared" si="2"/>
        <v>178.5</v>
      </c>
      <c r="J92" s="32"/>
      <c r="K92" s="23" t="s">
        <v>103</v>
      </c>
    </row>
    <row r="93" spans="1:12" s="4" customFormat="1" x14ac:dyDescent="0.25">
      <c r="A93" s="22">
        <v>17003</v>
      </c>
      <c r="B93" s="51" t="s">
        <v>107</v>
      </c>
      <c r="C93" s="24">
        <v>10.5</v>
      </c>
      <c r="D93" s="52">
        <v>6510</v>
      </c>
      <c r="E93" s="27">
        <v>3789481</v>
      </c>
      <c r="F93" s="28">
        <v>65</v>
      </c>
      <c r="G93" s="29"/>
      <c r="H93" s="30" t="s">
        <v>38</v>
      </c>
      <c r="I93" s="32">
        <f t="shared" si="2"/>
        <v>100.15384615384616</v>
      </c>
      <c r="J93" s="32"/>
      <c r="K93" s="23" t="s">
        <v>39</v>
      </c>
    </row>
    <row r="94" spans="1:12" x14ac:dyDescent="0.25">
      <c r="A94" s="42">
        <v>17101</v>
      </c>
      <c r="B94" s="70" t="s">
        <v>505</v>
      </c>
      <c r="C94" s="39">
        <v>11.5</v>
      </c>
      <c r="D94" s="52">
        <v>6680</v>
      </c>
      <c r="E94" s="69">
        <v>4022253</v>
      </c>
      <c r="F94" s="44">
        <v>50</v>
      </c>
      <c r="G94" s="45"/>
      <c r="H94" s="46" t="s">
        <v>38</v>
      </c>
      <c r="I94" s="47">
        <f t="shared" si="2"/>
        <v>133.6</v>
      </c>
      <c r="J94" s="47"/>
      <c r="K94" s="43" t="s">
        <v>39</v>
      </c>
    </row>
    <row r="95" spans="1:12" x14ac:dyDescent="0.25">
      <c r="A95" s="42">
        <v>17102</v>
      </c>
      <c r="B95" s="70" t="s">
        <v>506</v>
      </c>
      <c r="C95" s="39">
        <v>11.5</v>
      </c>
      <c r="D95" s="52">
        <v>6680</v>
      </c>
      <c r="E95" s="69">
        <v>4022269</v>
      </c>
      <c r="F95" s="44">
        <v>50</v>
      </c>
      <c r="G95" s="45"/>
      <c r="H95" s="46" t="s">
        <v>38</v>
      </c>
      <c r="I95" s="47">
        <f t="shared" si="2"/>
        <v>133.6</v>
      </c>
      <c r="J95" s="47"/>
      <c r="K95" s="43" t="s">
        <v>39</v>
      </c>
    </row>
    <row r="96" spans="1:12" x14ac:dyDescent="0.25">
      <c r="A96" s="42">
        <v>17103</v>
      </c>
      <c r="B96" s="70" t="s">
        <v>507</v>
      </c>
      <c r="C96" s="39">
        <v>11.5</v>
      </c>
      <c r="D96" s="52">
        <v>6680</v>
      </c>
      <c r="E96" s="69">
        <v>3958112</v>
      </c>
      <c r="F96" s="44">
        <v>50</v>
      </c>
      <c r="G96" s="45"/>
      <c r="H96" s="46" t="s">
        <v>38</v>
      </c>
      <c r="I96" s="47">
        <f t="shared" si="2"/>
        <v>133.6</v>
      </c>
      <c r="J96" s="47"/>
      <c r="K96" s="43" t="s">
        <v>39</v>
      </c>
      <c r="L96" s="71"/>
    </row>
    <row r="97" spans="1:14" x14ac:dyDescent="0.25">
      <c r="A97" s="42">
        <v>17104</v>
      </c>
      <c r="B97" s="70" t="s">
        <v>108</v>
      </c>
      <c r="C97" s="39">
        <v>5.3</v>
      </c>
      <c r="D97" s="52">
        <v>3360</v>
      </c>
      <c r="E97" s="69">
        <v>3958112</v>
      </c>
      <c r="F97" s="44">
        <v>120</v>
      </c>
      <c r="G97" s="45"/>
      <c r="H97" s="46" t="s">
        <v>38</v>
      </c>
      <c r="I97" s="47">
        <f t="shared" si="2"/>
        <v>28</v>
      </c>
      <c r="J97" s="47"/>
      <c r="K97" s="43" t="s">
        <v>39</v>
      </c>
    </row>
    <row r="98" spans="1:14" x14ac:dyDescent="0.25">
      <c r="A98" s="42">
        <v>17105</v>
      </c>
      <c r="B98" s="70" t="s">
        <v>109</v>
      </c>
      <c r="C98" s="39">
        <v>6</v>
      </c>
      <c r="D98" s="52">
        <v>3780</v>
      </c>
      <c r="E98" s="69">
        <v>4041478</v>
      </c>
      <c r="F98" s="44">
        <v>120</v>
      </c>
      <c r="G98" s="45"/>
      <c r="H98" s="46" t="s">
        <v>38</v>
      </c>
      <c r="I98" s="47">
        <f t="shared" si="2"/>
        <v>31.5</v>
      </c>
      <c r="J98" s="47"/>
      <c r="K98" s="43" t="s">
        <v>39</v>
      </c>
    </row>
    <row r="99" spans="1:14" s="4" customFormat="1" x14ac:dyDescent="0.25">
      <c r="A99" s="72">
        <v>17106</v>
      </c>
      <c r="B99" s="224" t="s">
        <v>110</v>
      </c>
      <c r="C99" s="24"/>
      <c r="D99" s="52"/>
      <c r="E99" s="27"/>
      <c r="F99" s="28">
        <v>120</v>
      </c>
      <c r="G99" s="29"/>
      <c r="H99" s="30" t="s">
        <v>38</v>
      </c>
      <c r="I99" s="32">
        <f t="shared" si="2"/>
        <v>0</v>
      </c>
      <c r="J99" s="32"/>
      <c r="K99" s="23" t="s">
        <v>39</v>
      </c>
    </row>
    <row r="100" spans="1:14" s="4" customFormat="1" x14ac:dyDescent="0.25">
      <c r="A100" s="172"/>
      <c r="B100" s="73"/>
      <c r="C100" s="173"/>
      <c r="D100" s="76"/>
      <c r="E100" s="58"/>
      <c r="F100" s="174"/>
      <c r="G100" s="116"/>
      <c r="H100" s="2"/>
      <c r="I100" s="105"/>
      <c r="J100" s="105"/>
      <c r="K100" s="175"/>
    </row>
    <row r="101" spans="1:14" s="4" customFormat="1" ht="23.25" x14ac:dyDescent="0.25">
      <c r="A101" s="33"/>
      <c r="B101" s="34" t="s">
        <v>111</v>
      </c>
      <c r="C101" s="35"/>
      <c r="D101" s="21"/>
      <c r="E101" s="20"/>
      <c r="F101" s="20"/>
      <c r="G101" s="20"/>
      <c r="H101" s="20"/>
      <c r="I101" s="20"/>
      <c r="J101" s="36"/>
      <c r="K101" s="74"/>
      <c r="L101" s="37"/>
    </row>
    <row r="102" spans="1:14" s="4" customFormat="1" x14ac:dyDescent="0.25">
      <c r="A102" s="22">
        <v>20101</v>
      </c>
      <c r="B102" s="51" t="s">
        <v>112</v>
      </c>
      <c r="C102" s="24">
        <v>7.2</v>
      </c>
      <c r="D102" s="52">
        <v>5550</v>
      </c>
      <c r="E102" s="27">
        <v>2679585</v>
      </c>
      <c r="F102" s="28">
        <v>220</v>
      </c>
      <c r="G102" s="29"/>
      <c r="H102" s="30" t="s">
        <v>38</v>
      </c>
      <c r="I102" s="32">
        <f t="shared" si="2"/>
        <v>25.227272727272727</v>
      </c>
      <c r="J102" s="32"/>
      <c r="K102" s="23" t="s">
        <v>39</v>
      </c>
    </row>
    <row r="103" spans="1:14" s="4" customFormat="1" x14ac:dyDescent="0.25">
      <c r="A103" s="22">
        <v>20102</v>
      </c>
      <c r="B103" s="51" t="s">
        <v>113</v>
      </c>
      <c r="C103" s="24">
        <v>8</v>
      </c>
      <c r="D103" s="52">
        <v>5840</v>
      </c>
      <c r="E103" s="27">
        <v>1083337</v>
      </c>
      <c r="F103" s="28">
        <v>450</v>
      </c>
      <c r="G103" s="29"/>
      <c r="H103" s="30" t="s">
        <v>31</v>
      </c>
      <c r="I103" s="32">
        <f t="shared" si="2"/>
        <v>12.977777777777778</v>
      </c>
      <c r="J103" s="32"/>
      <c r="K103" s="23" t="s">
        <v>103</v>
      </c>
    </row>
    <row r="104" spans="1:14" s="4" customFormat="1" x14ac:dyDescent="0.25">
      <c r="A104" s="22">
        <v>20107</v>
      </c>
      <c r="B104" s="51" t="s">
        <v>114</v>
      </c>
      <c r="C104" s="24">
        <v>6.9</v>
      </c>
      <c r="D104" s="52">
        <v>3950</v>
      </c>
      <c r="E104" s="27">
        <v>1326162</v>
      </c>
      <c r="F104" s="28">
        <v>220</v>
      </c>
      <c r="G104" s="29"/>
      <c r="H104" s="30" t="s">
        <v>38</v>
      </c>
      <c r="I104" s="32">
        <f t="shared" si="2"/>
        <v>17.954545454545453</v>
      </c>
      <c r="J104" s="32"/>
      <c r="K104" s="23" t="s">
        <v>39</v>
      </c>
    </row>
    <row r="105" spans="1:14" s="4" customFormat="1" x14ac:dyDescent="0.25">
      <c r="A105" s="22">
        <v>20109</v>
      </c>
      <c r="B105" s="51" t="s">
        <v>115</v>
      </c>
      <c r="C105" s="24">
        <v>6.9</v>
      </c>
      <c r="D105" s="52">
        <v>3950</v>
      </c>
      <c r="E105" s="27">
        <v>1082708</v>
      </c>
      <c r="F105" s="28">
        <v>220</v>
      </c>
      <c r="G105" s="29"/>
      <c r="H105" s="30" t="s">
        <v>38</v>
      </c>
      <c r="I105" s="32">
        <f t="shared" si="2"/>
        <v>17.954545454545453</v>
      </c>
      <c r="J105" s="32"/>
      <c r="K105" s="23" t="s">
        <v>39</v>
      </c>
    </row>
    <row r="106" spans="1:14" s="4" customFormat="1" x14ac:dyDescent="0.25">
      <c r="A106" s="22">
        <v>20115</v>
      </c>
      <c r="B106" s="51" t="s">
        <v>116</v>
      </c>
      <c r="C106" s="24">
        <v>10.5</v>
      </c>
      <c r="D106" s="52">
        <v>6140</v>
      </c>
      <c r="E106" s="25">
        <v>1051561</v>
      </c>
      <c r="F106" s="28">
        <v>460</v>
      </c>
      <c r="G106" s="29"/>
      <c r="H106" s="30" t="s">
        <v>31</v>
      </c>
      <c r="I106" s="32">
        <f t="shared" si="2"/>
        <v>13.347826086956522</v>
      </c>
      <c r="J106" s="32"/>
      <c r="K106" s="23" t="s">
        <v>32</v>
      </c>
    </row>
    <row r="107" spans="1:14" s="4" customFormat="1" x14ac:dyDescent="0.25">
      <c r="A107" s="22">
        <v>20117</v>
      </c>
      <c r="B107" s="2" t="s">
        <v>117</v>
      </c>
      <c r="C107" s="24">
        <v>4.2</v>
      </c>
      <c r="D107" s="52">
        <v>3320</v>
      </c>
      <c r="E107" s="25">
        <v>1051813</v>
      </c>
      <c r="F107" s="28">
        <v>200</v>
      </c>
      <c r="G107" s="29"/>
      <c r="H107" s="30" t="s">
        <v>38</v>
      </c>
      <c r="I107" s="32">
        <f t="shared" si="2"/>
        <v>16.600000000000001</v>
      </c>
      <c r="J107" s="32"/>
      <c r="K107" s="23" t="s">
        <v>39</v>
      </c>
      <c r="L107" s="2"/>
      <c r="M107" s="75"/>
      <c r="N107" s="76"/>
    </row>
    <row r="108" spans="1:14" s="4" customFormat="1" ht="16.149999999999999" customHeight="1" x14ac:dyDescent="0.25">
      <c r="A108" s="22">
        <v>20127</v>
      </c>
      <c r="B108" s="23" t="s">
        <v>441</v>
      </c>
      <c r="C108" s="24">
        <v>9.9</v>
      </c>
      <c r="D108" s="52">
        <v>5380</v>
      </c>
      <c r="E108" s="25">
        <v>1581446</v>
      </c>
      <c r="F108" s="28">
        <v>500</v>
      </c>
      <c r="G108" s="29"/>
      <c r="H108" s="30" t="s">
        <v>38</v>
      </c>
      <c r="I108" s="32">
        <f t="shared" si="2"/>
        <v>10.76</v>
      </c>
      <c r="J108" s="32"/>
      <c r="K108" s="23" t="s">
        <v>39</v>
      </c>
    </row>
    <row r="109" spans="1:14" s="4" customFormat="1" x14ac:dyDescent="0.25">
      <c r="A109" s="64">
        <v>20139</v>
      </c>
      <c r="B109" s="23" t="s">
        <v>118</v>
      </c>
      <c r="C109" s="24">
        <v>8.1</v>
      </c>
      <c r="D109" s="52">
        <v>5040</v>
      </c>
      <c r="E109" s="27">
        <v>2205766</v>
      </c>
      <c r="F109" s="28">
        <v>250</v>
      </c>
      <c r="G109" s="29"/>
      <c r="H109" s="30" t="s">
        <v>38</v>
      </c>
      <c r="I109" s="32">
        <f t="shared" si="2"/>
        <v>20.16</v>
      </c>
      <c r="J109" s="32"/>
      <c r="K109" s="23" t="s">
        <v>39</v>
      </c>
    </row>
    <row r="110" spans="1:14" s="4" customFormat="1" x14ac:dyDescent="0.25">
      <c r="A110" s="64">
        <v>20141</v>
      </c>
      <c r="B110" s="38" t="s">
        <v>119</v>
      </c>
      <c r="C110" s="24">
        <v>6</v>
      </c>
      <c r="D110" s="52">
        <v>3740</v>
      </c>
      <c r="E110" s="27">
        <v>2625197</v>
      </c>
      <c r="F110" s="28">
        <v>250</v>
      </c>
      <c r="G110" s="29"/>
      <c r="H110" s="30" t="s">
        <v>38</v>
      </c>
      <c r="I110" s="32">
        <f t="shared" si="2"/>
        <v>14.96</v>
      </c>
      <c r="J110" s="32"/>
      <c r="K110" s="23" t="s">
        <v>39</v>
      </c>
    </row>
    <row r="111" spans="1:14" s="4" customFormat="1" x14ac:dyDescent="0.25">
      <c r="A111" s="64">
        <v>20144</v>
      </c>
      <c r="B111" s="23" t="s">
        <v>120</v>
      </c>
      <c r="C111" s="24">
        <v>6</v>
      </c>
      <c r="D111" s="52">
        <v>4580</v>
      </c>
      <c r="E111" s="27">
        <v>2497164</v>
      </c>
      <c r="F111" s="28">
        <v>200</v>
      </c>
      <c r="G111" s="29"/>
      <c r="H111" s="30" t="s">
        <v>31</v>
      </c>
      <c r="I111" s="32">
        <f t="shared" si="2"/>
        <v>22.9</v>
      </c>
      <c r="J111" s="32"/>
      <c r="K111" s="23" t="s">
        <v>32</v>
      </c>
    </row>
    <row r="112" spans="1:14" s="4" customFormat="1" x14ac:dyDescent="0.25">
      <c r="A112" s="54">
        <v>20147</v>
      </c>
      <c r="B112" s="55" t="s">
        <v>487</v>
      </c>
      <c r="C112" s="24">
        <v>6</v>
      </c>
      <c r="D112" s="52">
        <v>4040</v>
      </c>
      <c r="E112" s="27">
        <v>2817160</v>
      </c>
      <c r="F112" s="28">
        <v>220</v>
      </c>
      <c r="G112" s="29"/>
      <c r="H112" s="30" t="s">
        <v>38</v>
      </c>
      <c r="I112" s="32">
        <f t="shared" si="2"/>
        <v>18.363636363636363</v>
      </c>
      <c r="J112" s="32"/>
      <c r="K112" s="23" t="s">
        <v>39</v>
      </c>
    </row>
    <row r="113" spans="1:11" s="4" customFormat="1" x14ac:dyDescent="0.25">
      <c r="A113" s="22">
        <v>20148</v>
      </c>
      <c r="B113" s="51" t="s">
        <v>121</v>
      </c>
      <c r="C113" s="24">
        <v>8.8000000000000007</v>
      </c>
      <c r="D113" s="52">
        <v>5170</v>
      </c>
      <c r="E113" s="27">
        <v>3032073</v>
      </c>
      <c r="F113" s="28">
        <v>220</v>
      </c>
      <c r="G113" s="29"/>
      <c r="H113" s="30" t="s">
        <v>31</v>
      </c>
      <c r="I113" s="32">
        <f t="shared" ref="I113:I169" si="3">D113/F113</f>
        <v>23.5</v>
      </c>
      <c r="J113" s="32"/>
      <c r="K113" s="23" t="s">
        <v>32</v>
      </c>
    </row>
    <row r="114" spans="1:11" s="4" customFormat="1" x14ac:dyDescent="0.25">
      <c r="A114" s="22">
        <v>20150</v>
      </c>
      <c r="B114" s="51" t="s">
        <v>122</v>
      </c>
      <c r="C114" s="24">
        <v>8</v>
      </c>
      <c r="D114" s="52">
        <v>4160</v>
      </c>
      <c r="E114" s="27">
        <v>3435016</v>
      </c>
      <c r="F114" s="28">
        <v>250</v>
      </c>
      <c r="G114" s="29"/>
      <c r="H114" s="30" t="s">
        <v>38</v>
      </c>
      <c r="I114" s="32">
        <f t="shared" si="3"/>
        <v>16.64</v>
      </c>
      <c r="J114" s="32"/>
      <c r="K114" s="23" t="s">
        <v>39</v>
      </c>
    </row>
    <row r="115" spans="1:11" s="4" customFormat="1" x14ac:dyDescent="0.25">
      <c r="A115" s="22">
        <v>20151</v>
      </c>
      <c r="B115" s="51" t="s">
        <v>123</v>
      </c>
      <c r="C115" s="78">
        <v>5</v>
      </c>
      <c r="D115" s="79">
        <v>3860</v>
      </c>
      <c r="E115" s="27">
        <v>3835676</v>
      </c>
      <c r="F115" s="28">
        <v>200</v>
      </c>
      <c r="G115" s="29"/>
      <c r="H115" s="30" t="s">
        <v>31</v>
      </c>
      <c r="I115" s="32">
        <f t="shared" si="3"/>
        <v>19.3</v>
      </c>
      <c r="J115" s="32"/>
      <c r="K115" s="23" t="s">
        <v>32</v>
      </c>
    </row>
    <row r="116" spans="1:11" s="4" customFormat="1" x14ac:dyDescent="0.25">
      <c r="A116" s="22">
        <v>20152</v>
      </c>
      <c r="B116" s="51" t="s">
        <v>124</v>
      </c>
      <c r="C116" s="24">
        <v>16</v>
      </c>
      <c r="D116" s="26">
        <v>10290</v>
      </c>
      <c r="E116" s="27">
        <v>3898991</v>
      </c>
      <c r="F116" s="28">
        <v>200</v>
      </c>
      <c r="G116" s="29"/>
      <c r="H116" s="30" t="s">
        <v>31</v>
      </c>
      <c r="I116" s="32">
        <f t="shared" si="3"/>
        <v>51.45</v>
      </c>
      <c r="J116" s="32"/>
      <c r="K116" s="23" t="s">
        <v>32</v>
      </c>
    </row>
    <row r="117" spans="1:11" s="4" customFormat="1" x14ac:dyDescent="0.25">
      <c r="A117" s="22">
        <v>20153</v>
      </c>
      <c r="B117" s="51" t="s">
        <v>125</v>
      </c>
      <c r="C117" s="24">
        <v>16</v>
      </c>
      <c r="D117" s="52">
        <v>10290</v>
      </c>
      <c r="E117" s="27">
        <v>3899497</v>
      </c>
      <c r="F117" s="28">
        <v>250</v>
      </c>
      <c r="G117" s="29"/>
      <c r="H117" s="30" t="s">
        <v>38</v>
      </c>
      <c r="I117" s="32">
        <f t="shared" si="3"/>
        <v>41.16</v>
      </c>
      <c r="J117" s="32"/>
      <c r="K117" s="23" t="s">
        <v>39</v>
      </c>
    </row>
    <row r="118" spans="1:11" s="4" customFormat="1" x14ac:dyDescent="0.25">
      <c r="A118" s="22">
        <v>20154</v>
      </c>
      <c r="B118" s="51" t="s">
        <v>126</v>
      </c>
      <c r="C118" s="24">
        <v>16</v>
      </c>
      <c r="D118" s="52">
        <v>10290</v>
      </c>
      <c r="E118" s="27">
        <v>3899536</v>
      </c>
      <c r="F118" s="28">
        <v>100</v>
      </c>
      <c r="G118" s="29"/>
      <c r="H118" s="30" t="s">
        <v>38</v>
      </c>
      <c r="I118" s="32">
        <f t="shared" si="3"/>
        <v>102.9</v>
      </c>
      <c r="J118" s="32"/>
      <c r="K118" s="23" t="s">
        <v>39</v>
      </c>
    </row>
    <row r="119" spans="1:11" s="4" customFormat="1" x14ac:dyDescent="0.25">
      <c r="A119" s="22">
        <v>20155</v>
      </c>
      <c r="B119" s="51" t="s">
        <v>127</v>
      </c>
      <c r="C119" s="24">
        <v>9.6999999999999993</v>
      </c>
      <c r="D119" s="52">
        <v>6140</v>
      </c>
      <c r="E119" s="27">
        <v>4082180</v>
      </c>
      <c r="F119" s="28">
        <v>20</v>
      </c>
      <c r="G119" s="29"/>
      <c r="H119" s="30" t="s">
        <v>12</v>
      </c>
      <c r="I119" s="32">
        <f t="shared" si="3"/>
        <v>307</v>
      </c>
      <c r="J119" s="32"/>
      <c r="K119" s="23" t="s">
        <v>13</v>
      </c>
    </row>
    <row r="120" spans="1:11" s="4" customFormat="1" x14ac:dyDescent="0.25">
      <c r="A120" s="22">
        <v>21308</v>
      </c>
      <c r="B120" s="51" t="s">
        <v>128</v>
      </c>
      <c r="C120" s="24">
        <v>10.3</v>
      </c>
      <c r="D120" s="52">
        <v>5840</v>
      </c>
      <c r="E120" s="27">
        <v>1091299</v>
      </c>
      <c r="F120" s="28">
        <v>300</v>
      </c>
      <c r="G120" s="29"/>
      <c r="H120" s="30" t="s">
        <v>31</v>
      </c>
      <c r="I120" s="32">
        <f t="shared" si="3"/>
        <v>19.466666666666665</v>
      </c>
      <c r="J120" s="32"/>
      <c r="K120" s="23" t="s">
        <v>32</v>
      </c>
    </row>
    <row r="121" spans="1:11" s="4" customFormat="1" x14ac:dyDescent="0.25">
      <c r="A121" s="22">
        <v>21309</v>
      </c>
      <c r="B121" s="51" t="s">
        <v>129</v>
      </c>
      <c r="C121" s="24">
        <v>10.3</v>
      </c>
      <c r="D121" s="52">
        <v>5840</v>
      </c>
      <c r="E121" s="27">
        <v>1092731</v>
      </c>
      <c r="F121" s="28">
        <v>300</v>
      </c>
      <c r="G121" s="29"/>
      <c r="H121" s="30" t="s">
        <v>31</v>
      </c>
      <c r="I121" s="32">
        <f t="shared" si="3"/>
        <v>19.466666666666665</v>
      </c>
      <c r="J121" s="32"/>
      <c r="K121" s="23" t="s">
        <v>32</v>
      </c>
    </row>
    <row r="122" spans="1:11" s="4" customFormat="1" x14ac:dyDescent="0.25">
      <c r="A122" s="22">
        <v>21310</v>
      </c>
      <c r="B122" s="38" t="s">
        <v>130</v>
      </c>
      <c r="C122" s="24">
        <v>14.7</v>
      </c>
      <c r="D122" s="52">
        <v>9080</v>
      </c>
      <c r="E122" s="27">
        <v>1097359</v>
      </c>
      <c r="F122" s="28">
        <v>420</v>
      </c>
      <c r="G122" s="29"/>
      <c r="H122" s="30" t="s">
        <v>31</v>
      </c>
      <c r="I122" s="32">
        <f t="shared" si="3"/>
        <v>21.61904761904762</v>
      </c>
      <c r="J122" s="32"/>
      <c r="K122" s="23" t="s">
        <v>32</v>
      </c>
    </row>
    <row r="123" spans="1:11" s="4" customFormat="1" x14ac:dyDescent="0.25">
      <c r="A123" s="22">
        <v>21311</v>
      </c>
      <c r="B123" s="38" t="s">
        <v>131</v>
      </c>
      <c r="C123" s="24">
        <v>12.5</v>
      </c>
      <c r="D123" s="52">
        <v>7100</v>
      </c>
      <c r="E123" s="27">
        <v>1097001</v>
      </c>
      <c r="F123" s="28">
        <v>500</v>
      </c>
      <c r="G123" s="29"/>
      <c r="H123" s="30" t="s">
        <v>38</v>
      </c>
      <c r="I123" s="32">
        <f t="shared" si="3"/>
        <v>14.2</v>
      </c>
      <c r="J123" s="32"/>
      <c r="K123" s="23" t="s">
        <v>39</v>
      </c>
    </row>
    <row r="124" spans="1:11" s="4" customFormat="1" x14ac:dyDescent="0.25">
      <c r="A124" s="22">
        <v>21315</v>
      </c>
      <c r="B124" s="51" t="s">
        <v>132</v>
      </c>
      <c r="C124" s="24">
        <v>13.9</v>
      </c>
      <c r="D124" s="52">
        <v>8400</v>
      </c>
      <c r="E124" s="27">
        <v>1097426</v>
      </c>
      <c r="F124" s="28">
        <v>420</v>
      </c>
      <c r="G124" s="29"/>
      <c r="H124" s="30" t="s">
        <v>31</v>
      </c>
      <c r="I124" s="32">
        <f t="shared" si="3"/>
        <v>20</v>
      </c>
      <c r="J124" s="32"/>
      <c r="K124" s="23" t="s">
        <v>32</v>
      </c>
    </row>
    <row r="125" spans="1:11" s="4" customFormat="1" ht="31.5" x14ac:dyDescent="0.25">
      <c r="A125" s="10" t="s">
        <v>1</v>
      </c>
      <c r="B125" s="11" t="s">
        <v>2</v>
      </c>
      <c r="C125" s="12" t="s">
        <v>3</v>
      </c>
      <c r="D125" s="13" t="s">
        <v>4</v>
      </c>
      <c r="E125" s="14" t="s">
        <v>5</v>
      </c>
      <c r="F125" s="282" t="s">
        <v>6</v>
      </c>
      <c r="G125" s="282"/>
      <c r="H125" s="282"/>
      <c r="I125" s="282" t="s">
        <v>7</v>
      </c>
      <c r="J125" s="282"/>
      <c r="K125" s="282"/>
    </row>
    <row r="126" spans="1:11" s="4" customFormat="1" x14ac:dyDescent="0.25">
      <c r="A126" s="22">
        <v>21316</v>
      </c>
      <c r="B126" s="51" t="s">
        <v>133</v>
      </c>
      <c r="C126" s="24">
        <v>10</v>
      </c>
      <c r="D126" s="52">
        <v>5510</v>
      </c>
      <c r="E126" s="27">
        <v>1097020</v>
      </c>
      <c r="F126" s="28">
        <v>500</v>
      </c>
      <c r="G126" s="29"/>
      <c r="H126" s="30" t="s">
        <v>38</v>
      </c>
      <c r="I126" s="32">
        <f t="shared" si="3"/>
        <v>11.02</v>
      </c>
      <c r="J126" s="32"/>
      <c r="K126" s="23" t="s">
        <v>39</v>
      </c>
    </row>
    <row r="127" spans="1:11" s="4" customFormat="1" x14ac:dyDescent="0.25">
      <c r="A127" s="22">
        <v>21326</v>
      </c>
      <c r="B127" s="51" t="s">
        <v>134</v>
      </c>
      <c r="C127" s="24">
        <v>0.1</v>
      </c>
      <c r="D127" s="52">
        <v>130</v>
      </c>
      <c r="E127" s="27">
        <v>2295415</v>
      </c>
      <c r="F127" s="28">
        <v>8</v>
      </c>
      <c r="G127" s="29"/>
      <c r="H127" s="30" t="s">
        <v>31</v>
      </c>
      <c r="I127" s="32">
        <f t="shared" si="3"/>
        <v>16.25</v>
      </c>
      <c r="J127" s="32"/>
      <c r="K127" s="23" t="s">
        <v>32</v>
      </c>
    </row>
    <row r="128" spans="1:11" s="4" customFormat="1" x14ac:dyDescent="0.25">
      <c r="A128" s="22">
        <v>23401</v>
      </c>
      <c r="B128" s="51" t="s">
        <v>135</v>
      </c>
      <c r="C128" s="24">
        <v>10.3</v>
      </c>
      <c r="D128" s="52">
        <v>6010</v>
      </c>
      <c r="E128" s="27">
        <v>1091240</v>
      </c>
      <c r="F128" s="28">
        <v>250</v>
      </c>
      <c r="G128" s="29"/>
      <c r="H128" s="30" t="s">
        <v>38</v>
      </c>
      <c r="I128" s="32">
        <f t="shared" si="3"/>
        <v>24.04</v>
      </c>
      <c r="J128" s="32"/>
      <c r="K128" s="23" t="s">
        <v>39</v>
      </c>
    </row>
    <row r="129" spans="1:12" s="4" customFormat="1" x14ac:dyDescent="0.25">
      <c r="A129" s="22">
        <v>23402</v>
      </c>
      <c r="B129" s="38" t="s">
        <v>136</v>
      </c>
      <c r="C129" s="24">
        <v>10.3</v>
      </c>
      <c r="D129" s="52">
        <v>6010</v>
      </c>
      <c r="E129" s="27">
        <v>1148927</v>
      </c>
      <c r="F129" s="28">
        <v>250</v>
      </c>
      <c r="G129" s="29"/>
      <c r="H129" s="30" t="s">
        <v>38</v>
      </c>
      <c r="I129" s="32">
        <f t="shared" si="3"/>
        <v>24.04</v>
      </c>
      <c r="J129" s="32"/>
      <c r="K129" s="23" t="s">
        <v>39</v>
      </c>
    </row>
    <row r="130" spans="1:12" s="4" customFormat="1" x14ac:dyDescent="0.25">
      <c r="A130" s="22">
        <v>23403</v>
      </c>
      <c r="B130" s="38" t="s">
        <v>137</v>
      </c>
      <c r="C130" s="24">
        <v>13.2</v>
      </c>
      <c r="D130" s="52">
        <v>8610</v>
      </c>
      <c r="E130" s="27">
        <v>1092177</v>
      </c>
      <c r="F130" s="28">
        <v>50</v>
      </c>
      <c r="G130" s="29"/>
      <c r="H130" s="30" t="s">
        <v>38</v>
      </c>
      <c r="I130" s="32">
        <f t="shared" si="3"/>
        <v>172.2</v>
      </c>
      <c r="J130" s="32"/>
      <c r="K130" s="23" t="s">
        <v>39</v>
      </c>
    </row>
    <row r="131" spans="1:12" s="4" customFormat="1" x14ac:dyDescent="0.25">
      <c r="A131" s="54">
        <v>24314</v>
      </c>
      <c r="B131" s="55" t="s">
        <v>475</v>
      </c>
      <c r="C131" s="80">
        <v>16</v>
      </c>
      <c r="D131" s="52">
        <v>8870</v>
      </c>
      <c r="E131" s="27">
        <v>2955674</v>
      </c>
      <c r="F131" s="66">
        <v>300</v>
      </c>
      <c r="G131" s="23"/>
      <c r="H131" s="23" t="s">
        <v>31</v>
      </c>
      <c r="I131" s="32">
        <f t="shared" si="3"/>
        <v>29.566666666666666</v>
      </c>
      <c r="J131" s="23"/>
      <c r="K131" s="23" t="s">
        <v>32</v>
      </c>
    </row>
    <row r="132" spans="1:12" s="4" customFormat="1" x14ac:dyDescent="0.25">
      <c r="A132" s="22">
        <v>25106</v>
      </c>
      <c r="B132" s="77" t="s">
        <v>476</v>
      </c>
      <c r="C132" s="82">
        <v>10</v>
      </c>
      <c r="D132" s="83">
        <v>4580</v>
      </c>
      <c r="E132" s="84">
        <v>2022105</v>
      </c>
      <c r="F132" s="28">
        <v>200</v>
      </c>
      <c r="G132" s="29"/>
      <c r="H132" s="30" t="s">
        <v>31</v>
      </c>
      <c r="I132" s="32">
        <f t="shared" si="3"/>
        <v>22.9</v>
      </c>
      <c r="J132" s="23"/>
      <c r="K132" s="23" t="s">
        <v>32</v>
      </c>
    </row>
    <row r="133" spans="1:12" s="4" customFormat="1" x14ac:dyDescent="0.25">
      <c r="A133" s="22">
        <v>15701</v>
      </c>
      <c r="B133" s="30" t="s">
        <v>138</v>
      </c>
      <c r="C133" s="82">
        <v>1</v>
      </c>
      <c r="D133" s="52">
        <v>1260</v>
      </c>
      <c r="E133" s="84">
        <v>2496783</v>
      </c>
      <c r="F133" s="28">
        <v>250</v>
      </c>
      <c r="G133" s="29"/>
      <c r="H133" s="30" t="s">
        <v>31</v>
      </c>
      <c r="I133" s="32">
        <f t="shared" si="3"/>
        <v>5.04</v>
      </c>
      <c r="J133" s="23"/>
      <c r="K133" s="23" t="s">
        <v>32</v>
      </c>
    </row>
    <row r="134" spans="1:12" s="85" customFormat="1" ht="15.75" customHeight="1" x14ac:dyDescent="0.25">
      <c r="A134" s="22">
        <v>25713</v>
      </c>
      <c r="B134" s="51" t="s">
        <v>139</v>
      </c>
      <c r="C134" s="24">
        <v>2.5</v>
      </c>
      <c r="D134" s="60">
        <v>1890</v>
      </c>
      <c r="E134" s="84">
        <v>3201109</v>
      </c>
      <c r="F134" s="28">
        <v>250</v>
      </c>
      <c r="G134" s="29"/>
      <c r="H134" s="30" t="s">
        <v>38</v>
      </c>
      <c r="I134" s="32">
        <f t="shared" si="3"/>
        <v>7.56</v>
      </c>
      <c r="J134" s="32"/>
      <c r="K134" s="23" t="s">
        <v>39</v>
      </c>
    </row>
    <row r="135" spans="1:12" s="16" customFormat="1" ht="15.75" customHeight="1" x14ac:dyDescent="0.25">
      <c r="A135" s="54">
        <v>25718</v>
      </c>
      <c r="B135" s="55" t="s">
        <v>488</v>
      </c>
      <c r="C135" s="24">
        <v>6.5</v>
      </c>
      <c r="D135" s="60">
        <v>4200</v>
      </c>
      <c r="E135" s="27">
        <v>3810327</v>
      </c>
      <c r="F135" s="28">
        <v>400</v>
      </c>
      <c r="G135" s="29"/>
      <c r="H135" s="30" t="s">
        <v>38</v>
      </c>
      <c r="I135" s="32">
        <f t="shared" si="3"/>
        <v>10.5</v>
      </c>
      <c r="J135" s="32"/>
      <c r="K135" s="23" t="s">
        <v>39</v>
      </c>
    </row>
    <row r="136" spans="1:12" s="16" customFormat="1" ht="15.75" customHeight="1" x14ac:dyDescent="0.25">
      <c r="A136" s="22">
        <v>27005</v>
      </c>
      <c r="B136" s="51" t="s">
        <v>140</v>
      </c>
      <c r="C136" s="24">
        <v>9.9</v>
      </c>
      <c r="D136" s="60">
        <v>6300</v>
      </c>
      <c r="E136" s="27">
        <v>2521026</v>
      </c>
      <c r="F136" s="28">
        <v>250</v>
      </c>
      <c r="G136" s="29"/>
      <c r="H136" s="30" t="s">
        <v>31</v>
      </c>
      <c r="I136" s="32">
        <f t="shared" si="3"/>
        <v>25.2</v>
      </c>
      <c r="J136" s="32"/>
      <c r="K136" s="23" t="s">
        <v>32</v>
      </c>
    </row>
    <row r="137" spans="1:12" s="16" customFormat="1" ht="15.75" customHeight="1" x14ac:dyDescent="0.25">
      <c r="A137" s="22">
        <v>27006</v>
      </c>
      <c r="B137" s="51" t="s">
        <v>141</v>
      </c>
      <c r="C137" s="24">
        <v>9.8000000000000007</v>
      </c>
      <c r="D137" s="60">
        <v>6260</v>
      </c>
      <c r="E137" s="27">
        <v>2521092</v>
      </c>
      <c r="F137" s="28">
        <v>250</v>
      </c>
      <c r="G137" s="29"/>
      <c r="H137" s="30" t="s">
        <v>31</v>
      </c>
      <c r="I137" s="32">
        <f t="shared" si="3"/>
        <v>25.04</v>
      </c>
      <c r="J137" s="32"/>
      <c r="K137" s="23" t="s">
        <v>32</v>
      </c>
    </row>
    <row r="138" spans="1:12" s="16" customFormat="1" ht="15.75" customHeight="1" x14ac:dyDescent="0.25">
      <c r="A138" s="104"/>
      <c r="B138" s="176"/>
      <c r="C138" s="173"/>
      <c r="D138" s="133"/>
      <c r="E138" s="58"/>
      <c r="F138" s="174"/>
      <c r="G138" s="116"/>
      <c r="H138" s="2"/>
      <c r="I138" s="105"/>
      <c r="J138" s="105"/>
      <c r="K138" s="175"/>
    </row>
    <row r="139" spans="1:12" s="4" customFormat="1" ht="23.25" x14ac:dyDescent="0.25">
      <c r="A139" s="33"/>
      <c r="B139" s="34" t="s">
        <v>142</v>
      </c>
      <c r="C139" s="35"/>
      <c r="D139" s="21"/>
      <c r="E139" s="20"/>
      <c r="F139" s="20"/>
      <c r="G139" s="20"/>
      <c r="H139" s="20"/>
      <c r="I139" s="20"/>
      <c r="J139" s="36"/>
      <c r="K139" s="74"/>
      <c r="L139" s="37"/>
    </row>
    <row r="140" spans="1:12" s="16" customFormat="1" x14ac:dyDescent="0.25">
      <c r="A140" s="22">
        <v>30101</v>
      </c>
      <c r="B140" s="51" t="s">
        <v>143</v>
      </c>
      <c r="C140" s="24">
        <v>9.6999999999999993</v>
      </c>
      <c r="D140" s="52">
        <v>5840</v>
      </c>
      <c r="E140" s="27">
        <v>1052553</v>
      </c>
      <c r="F140" s="28">
        <v>60</v>
      </c>
      <c r="G140" s="29"/>
      <c r="H140" s="30" t="s">
        <v>38</v>
      </c>
      <c r="I140" s="32">
        <f t="shared" si="3"/>
        <v>97.333333333333329</v>
      </c>
      <c r="J140" s="32"/>
      <c r="K140" s="23" t="s">
        <v>39</v>
      </c>
    </row>
    <row r="141" spans="1:12" s="85" customFormat="1" x14ac:dyDescent="0.25">
      <c r="A141" s="22">
        <v>30106</v>
      </c>
      <c r="B141" s="51" t="s">
        <v>144</v>
      </c>
      <c r="C141" s="86">
        <v>2.2999999999999998</v>
      </c>
      <c r="D141" s="52">
        <v>1810</v>
      </c>
      <c r="E141" s="27">
        <v>2721363</v>
      </c>
      <c r="F141" s="28">
        <v>4</v>
      </c>
      <c r="G141" s="29"/>
      <c r="H141" s="30" t="s">
        <v>12</v>
      </c>
      <c r="I141" s="32">
        <f t="shared" si="3"/>
        <v>452.5</v>
      </c>
      <c r="J141" s="32"/>
      <c r="K141" s="23" t="s">
        <v>13</v>
      </c>
    </row>
    <row r="142" spans="1:12" s="85" customFormat="1" ht="15.75" customHeight="1" x14ac:dyDescent="0.25">
      <c r="A142" s="22">
        <v>30111</v>
      </c>
      <c r="B142" s="51" t="s">
        <v>145</v>
      </c>
      <c r="C142" s="24">
        <v>4.7</v>
      </c>
      <c r="D142" s="52">
        <v>2730</v>
      </c>
      <c r="E142" s="27">
        <v>2721405</v>
      </c>
      <c r="F142" s="28">
        <v>2</v>
      </c>
      <c r="G142" s="29"/>
      <c r="H142" s="30" t="s">
        <v>12</v>
      </c>
      <c r="I142" s="32">
        <f t="shared" si="3"/>
        <v>1365</v>
      </c>
      <c r="J142" s="32"/>
      <c r="K142" s="23" t="s">
        <v>13</v>
      </c>
    </row>
    <row r="143" spans="1:12" s="16" customFormat="1" x14ac:dyDescent="0.25">
      <c r="A143" s="22">
        <v>30115</v>
      </c>
      <c r="B143" s="51" t="s">
        <v>146</v>
      </c>
      <c r="C143" s="24">
        <v>9</v>
      </c>
      <c r="D143" s="52">
        <v>5840</v>
      </c>
      <c r="E143" s="27">
        <v>2328244</v>
      </c>
      <c r="F143" s="28">
        <v>100</v>
      </c>
      <c r="G143" s="29"/>
      <c r="H143" s="30" t="s">
        <v>31</v>
      </c>
      <c r="I143" s="32">
        <f t="shared" si="3"/>
        <v>58.4</v>
      </c>
      <c r="J143" s="32"/>
      <c r="K143" s="23" t="s">
        <v>32</v>
      </c>
    </row>
    <row r="144" spans="1:12" s="16" customFormat="1" x14ac:dyDescent="0.25">
      <c r="A144" s="22">
        <v>30117</v>
      </c>
      <c r="B144" s="51" t="s">
        <v>147</v>
      </c>
      <c r="C144" s="24">
        <v>4.5</v>
      </c>
      <c r="D144" s="52">
        <v>2610</v>
      </c>
      <c r="E144" s="27">
        <v>1238044</v>
      </c>
      <c r="F144" s="28">
        <v>5</v>
      </c>
      <c r="G144" s="29"/>
      <c r="H144" s="30" t="s">
        <v>12</v>
      </c>
      <c r="I144" s="32">
        <f t="shared" si="3"/>
        <v>522</v>
      </c>
      <c r="J144" s="32"/>
      <c r="K144" s="23" t="s">
        <v>13</v>
      </c>
    </row>
    <row r="145" spans="1:13" s="4" customFormat="1" x14ac:dyDescent="0.25">
      <c r="A145" s="22">
        <v>30118</v>
      </c>
      <c r="B145" s="51" t="s">
        <v>148</v>
      </c>
      <c r="C145" s="24">
        <v>4.5</v>
      </c>
      <c r="D145" s="52">
        <v>2610</v>
      </c>
      <c r="E145" s="27">
        <v>1238122</v>
      </c>
      <c r="F145" s="28">
        <v>5</v>
      </c>
      <c r="G145" s="29"/>
      <c r="H145" s="30" t="s">
        <v>12</v>
      </c>
      <c r="I145" s="32">
        <f t="shared" si="3"/>
        <v>522</v>
      </c>
      <c r="J145" s="32"/>
      <c r="K145" s="23" t="s">
        <v>13</v>
      </c>
    </row>
    <row r="146" spans="1:13" s="4" customFormat="1" x14ac:dyDescent="0.25">
      <c r="A146" s="22">
        <v>30133</v>
      </c>
      <c r="B146" s="51" t="s">
        <v>149</v>
      </c>
      <c r="C146" s="24">
        <v>8</v>
      </c>
      <c r="D146" s="52">
        <v>4160</v>
      </c>
      <c r="E146" s="27">
        <v>2328221</v>
      </c>
      <c r="F146" s="28">
        <v>250</v>
      </c>
      <c r="G146" s="29"/>
      <c r="H146" s="30" t="s">
        <v>38</v>
      </c>
      <c r="I146" s="32">
        <f t="shared" si="3"/>
        <v>16.64</v>
      </c>
      <c r="J146" s="32"/>
      <c r="K146" s="23" t="s">
        <v>39</v>
      </c>
    </row>
    <row r="147" spans="1:13" s="4" customFormat="1" x14ac:dyDescent="0.25">
      <c r="A147" s="22">
        <v>30138</v>
      </c>
      <c r="B147" s="51" t="s">
        <v>150</v>
      </c>
      <c r="C147" s="24">
        <v>1.7</v>
      </c>
      <c r="D147" s="52">
        <v>1050</v>
      </c>
      <c r="E147" s="27">
        <v>2499351</v>
      </c>
      <c r="F147" s="28">
        <v>30</v>
      </c>
      <c r="G147" s="29"/>
      <c r="H147" s="30" t="s">
        <v>38</v>
      </c>
      <c r="I147" s="32">
        <f t="shared" si="3"/>
        <v>35</v>
      </c>
      <c r="J147" s="32"/>
      <c r="K147" s="23" t="s">
        <v>39</v>
      </c>
    </row>
    <row r="148" spans="1:13" s="4" customFormat="1" x14ac:dyDescent="0.25">
      <c r="A148" s="22">
        <v>30201</v>
      </c>
      <c r="B148" s="51" t="s">
        <v>151</v>
      </c>
      <c r="C148" s="24">
        <v>4.5999999999999996</v>
      </c>
      <c r="D148" s="52">
        <v>3110</v>
      </c>
      <c r="E148" s="27">
        <v>1053206</v>
      </c>
      <c r="F148" s="28">
        <v>120</v>
      </c>
      <c r="G148" s="29"/>
      <c r="H148" s="30" t="s">
        <v>38</v>
      </c>
      <c r="I148" s="32">
        <f t="shared" si="3"/>
        <v>25.916666666666668</v>
      </c>
      <c r="J148" s="32"/>
      <c r="K148" s="23" t="s">
        <v>39</v>
      </c>
      <c r="L148" s="87"/>
      <c r="M148" s="88"/>
    </row>
    <row r="149" spans="1:13" s="4" customFormat="1" x14ac:dyDescent="0.25">
      <c r="A149" s="22">
        <v>30203</v>
      </c>
      <c r="B149" s="51" t="s">
        <v>152</v>
      </c>
      <c r="C149" s="24">
        <v>4.5999999999999996</v>
      </c>
      <c r="D149" s="52">
        <v>3110</v>
      </c>
      <c r="E149" s="27">
        <v>1053284</v>
      </c>
      <c r="F149" s="28">
        <v>120</v>
      </c>
      <c r="G149" s="29"/>
      <c r="H149" s="30" t="s">
        <v>38</v>
      </c>
      <c r="I149" s="32">
        <f t="shared" si="3"/>
        <v>25.916666666666668</v>
      </c>
      <c r="J149" s="32"/>
      <c r="K149" s="23" t="s">
        <v>39</v>
      </c>
    </row>
    <row r="150" spans="1:13" s="4" customFormat="1" ht="15" customHeight="1" x14ac:dyDescent="0.25">
      <c r="A150" s="22">
        <v>30204</v>
      </c>
      <c r="B150" s="51" t="s">
        <v>153</v>
      </c>
      <c r="C150" s="24">
        <v>4.5999999999999996</v>
      </c>
      <c r="D150" s="52">
        <v>3110</v>
      </c>
      <c r="E150" s="27">
        <v>1053340</v>
      </c>
      <c r="F150" s="28">
        <v>120</v>
      </c>
      <c r="G150" s="29"/>
      <c r="H150" s="30" t="s">
        <v>38</v>
      </c>
      <c r="I150" s="32">
        <f t="shared" si="3"/>
        <v>25.916666666666668</v>
      </c>
      <c r="J150" s="32"/>
      <c r="K150" s="23" t="s">
        <v>39</v>
      </c>
    </row>
    <row r="151" spans="1:13" s="4" customFormat="1" x14ac:dyDescent="0.25">
      <c r="A151" s="22">
        <v>30205</v>
      </c>
      <c r="B151" s="51" t="s">
        <v>154</v>
      </c>
      <c r="C151" s="24">
        <v>4.5999999999999996</v>
      </c>
      <c r="D151" s="52">
        <v>3110</v>
      </c>
      <c r="E151" s="27">
        <v>1055060</v>
      </c>
      <c r="F151" s="28">
        <v>120</v>
      </c>
      <c r="G151" s="29"/>
      <c r="H151" s="30" t="s">
        <v>38</v>
      </c>
      <c r="I151" s="32">
        <f t="shared" si="3"/>
        <v>25.916666666666668</v>
      </c>
      <c r="J151" s="32"/>
      <c r="K151" s="23" t="s">
        <v>39</v>
      </c>
    </row>
    <row r="152" spans="1:13" s="4" customFormat="1" x14ac:dyDescent="0.25">
      <c r="A152" s="22">
        <v>30207</v>
      </c>
      <c r="B152" s="51" t="s">
        <v>155</v>
      </c>
      <c r="C152" s="24">
        <v>4.5999999999999996</v>
      </c>
      <c r="D152" s="52">
        <v>3110</v>
      </c>
      <c r="E152" s="27">
        <v>1053855</v>
      </c>
      <c r="F152" s="28">
        <v>120</v>
      </c>
      <c r="G152" s="29"/>
      <c r="H152" s="30" t="s">
        <v>38</v>
      </c>
      <c r="I152" s="32">
        <f t="shared" si="3"/>
        <v>25.916666666666668</v>
      </c>
      <c r="J152" s="32"/>
      <c r="K152" s="23" t="s">
        <v>39</v>
      </c>
    </row>
    <row r="153" spans="1:13" s="4" customFormat="1" x14ac:dyDescent="0.25">
      <c r="A153" s="22">
        <v>30213</v>
      </c>
      <c r="B153" s="38" t="s">
        <v>156</v>
      </c>
      <c r="C153" s="24">
        <v>6.9</v>
      </c>
      <c r="D153" s="52">
        <v>4670</v>
      </c>
      <c r="E153" s="27">
        <v>1067270</v>
      </c>
      <c r="F153" s="28">
        <v>380</v>
      </c>
      <c r="G153" s="29"/>
      <c r="H153" s="30" t="s">
        <v>38</v>
      </c>
      <c r="I153" s="32">
        <f t="shared" si="3"/>
        <v>12.289473684210526</v>
      </c>
      <c r="J153" s="32"/>
      <c r="K153" s="23" t="s">
        <v>39</v>
      </c>
    </row>
    <row r="154" spans="1:13" s="41" customFormat="1" x14ac:dyDescent="0.25">
      <c r="A154" s="22">
        <v>30215</v>
      </c>
      <c r="B154" s="38" t="s">
        <v>157</v>
      </c>
      <c r="C154" s="24">
        <v>6.9</v>
      </c>
      <c r="D154" s="52">
        <v>4670</v>
      </c>
      <c r="E154" s="27">
        <v>1067465</v>
      </c>
      <c r="F154" s="28">
        <v>380</v>
      </c>
      <c r="G154" s="29"/>
      <c r="H154" s="30" t="s">
        <v>38</v>
      </c>
      <c r="I154" s="32">
        <f t="shared" si="3"/>
        <v>12.289473684210526</v>
      </c>
      <c r="J154" s="32"/>
      <c r="K154" s="23" t="s">
        <v>39</v>
      </c>
    </row>
    <row r="155" spans="1:13" s="41" customFormat="1" x14ac:dyDescent="0.25">
      <c r="A155" s="56">
        <v>30221</v>
      </c>
      <c r="B155" s="38" t="s">
        <v>158</v>
      </c>
      <c r="C155" s="24">
        <v>1.4</v>
      </c>
      <c r="D155" s="27">
        <v>840</v>
      </c>
      <c r="E155" s="27">
        <v>1071621</v>
      </c>
      <c r="F155" s="89">
        <v>50</v>
      </c>
      <c r="G155" s="29"/>
      <c r="H155" s="30" t="s">
        <v>38</v>
      </c>
      <c r="I155" s="32">
        <f t="shared" si="3"/>
        <v>16.8</v>
      </c>
      <c r="J155" s="32"/>
      <c r="K155" s="23" t="s">
        <v>39</v>
      </c>
    </row>
    <row r="156" spans="1:13" s="90" customFormat="1" x14ac:dyDescent="0.25">
      <c r="A156" s="22">
        <v>30222</v>
      </c>
      <c r="B156" s="38" t="s">
        <v>159</v>
      </c>
      <c r="C156" s="24">
        <v>6.9</v>
      </c>
      <c r="D156" s="52">
        <v>4670</v>
      </c>
      <c r="E156" s="27">
        <v>1895928</v>
      </c>
      <c r="F156" s="28">
        <v>380</v>
      </c>
      <c r="G156" s="29"/>
      <c r="H156" s="30" t="s">
        <v>38</v>
      </c>
      <c r="I156" s="32">
        <f t="shared" si="3"/>
        <v>12.289473684210526</v>
      </c>
      <c r="J156" s="32"/>
      <c r="K156" s="23" t="s">
        <v>39</v>
      </c>
    </row>
    <row r="157" spans="1:13" s="90" customFormat="1" x14ac:dyDescent="0.25">
      <c r="A157" s="22">
        <v>30223</v>
      </c>
      <c r="B157" s="38" t="s">
        <v>160</v>
      </c>
      <c r="C157" s="24">
        <v>10</v>
      </c>
      <c r="D157" s="52">
        <v>6510</v>
      </c>
      <c r="E157" s="27">
        <v>2117463</v>
      </c>
      <c r="F157" s="28">
        <v>330</v>
      </c>
      <c r="G157" s="29"/>
      <c r="H157" s="30" t="s">
        <v>38</v>
      </c>
      <c r="I157" s="32">
        <f t="shared" si="3"/>
        <v>19.727272727272727</v>
      </c>
      <c r="J157" s="32"/>
      <c r="K157" s="23" t="s">
        <v>39</v>
      </c>
    </row>
    <row r="158" spans="1:13" s="4" customFormat="1" x14ac:dyDescent="0.25">
      <c r="A158" s="22">
        <v>30224</v>
      </c>
      <c r="B158" s="38" t="s">
        <v>161</v>
      </c>
      <c r="C158" s="24">
        <v>1.4</v>
      </c>
      <c r="D158" s="52">
        <v>840</v>
      </c>
      <c r="E158" s="27">
        <v>1895928</v>
      </c>
      <c r="F158" s="28">
        <v>50</v>
      </c>
      <c r="G158" s="29"/>
      <c r="H158" s="30" t="s">
        <v>38</v>
      </c>
      <c r="I158" s="32">
        <f t="shared" si="3"/>
        <v>16.8</v>
      </c>
      <c r="J158" s="32"/>
      <c r="K158" s="23" t="s">
        <v>39</v>
      </c>
    </row>
    <row r="159" spans="1:13" s="4" customFormat="1" x14ac:dyDescent="0.25">
      <c r="A159" s="22">
        <v>30259</v>
      </c>
      <c r="B159" s="38" t="s">
        <v>162</v>
      </c>
      <c r="C159" s="91">
        <v>11.5</v>
      </c>
      <c r="D159" s="92">
        <v>6720</v>
      </c>
      <c r="E159" s="27">
        <v>3794443</v>
      </c>
      <c r="F159" s="28">
        <v>120</v>
      </c>
      <c r="G159" s="29"/>
      <c r="H159" s="30" t="s">
        <v>38</v>
      </c>
      <c r="I159" s="32">
        <f t="shared" si="3"/>
        <v>56</v>
      </c>
      <c r="J159" s="32"/>
      <c r="K159" s="23" t="s">
        <v>39</v>
      </c>
    </row>
    <row r="160" spans="1:13" s="4" customFormat="1" x14ac:dyDescent="0.25">
      <c r="A160" s="22">
        <v>30260</v>
      </c>
      <c r="B160" s="38" t="s">
        <v>163</v>
      </c>
      <c r="C160" s="93">
        <v>9.1</v>
      </c>
      <c r="D160" s="92">
        <v>5880</v>
      </c>
      <c r="E160" s="27">
        <v>4077978</v>
      </c>
      <c r="F160" s="28">
        <v>300</v>
      </c>
      <c r="G160" s="29"/>
      <c r="H160" s="30" t="s">
        <v>38</v>
      </c>
      <c r="I160" s="32">
        <f t="shared" si="3"/>
        <v>19.600000000000001</v>
      </c>
      <c r="J160" s="32"/>
      <c r="K160" s="23" t="s">
        <v>39</v>
      </c>
    </row>
    <row r="161" spans="1:11" s="4" customFormat="1" ht="31.5" x14ac:dyDescent="0.25">
      <c r="A161" s="10" t="s">
        <v>1</v>
      </c>
      <c r="B161" s="11" t="s">
        <v>2</v>
      </c>
      <c r="C161" s="12" t="s">
        <v>3</v>
      </c>
      <c r="D161" s="13" t="s">
        <v>4</v>
      </c>
      <c r="E161" s="14" t="s">
        <v>5</v>
      </c>
      <c r="F161" s="282" t="s">
        <v>6</v>
      </c>
      <c r="G161" s="282"/>
      <c r="H161" s="282"/>
      <c r="I161" s="282" t="s">
        <v>7</v>
      </c>
      <c r="J161" s="282"/>
      <c r="K161" s="282"/>
    </row>
    <row r="162" spans="1:11" s="4" customFormat="1" x14ac:dyDescent="0.25">
      <c r="A162" s="22">
        <v>32602</v>
      </c>
      <c r="B162" s="38" t="s">
        <v>164</v>
      </c>
      <c r="C162" s="94">
        <v>7.4</v>
      </c>
      <c r="D162" s="92">
        <v>4790</v>
      </c>
      <c r="E162" s="27">
        <v>1059394</v>
      </c>
      <c r="F162" s="28">
        <v>350</v>
      </c>
      <c r="G162" s="29"/>
      <c r="H162" s="30" t="s">
        <v>38</v>
      </c>
      <c r="I162" s="32">
        <f>D162/F162</f>
        <v>13.685714285714285</v>
      </c>
      <c r="J162" s="32"/>
      <c r="K162" s="23" t="s">
        <v>39</v>
      </c>
    </row>
    <row r="163" spans="1:11" s="90" customFormat="1" x14ac:dyDescent="0.25">
      <c r="A163" s="22">
        <v>32604</v>
      </c>
      <c r="B163" s="38" t="s">
        <v>165</v>
      </c>
      <c r="C163" s="24">
        <v>10.9</v>
      </c>
      <c r="D163" s="92">
        <v>6930</v>
      </c>
      <c r="E163" s="27">
        <v>1061162</v>
      </c>
      <c r="F163" s="28">
        <v>350</v>
      </c>
      <c r="G163" s="29"/>
      <c r="H163" s="30" t="s">
        <v>38</v>
      </c>
      <c r="I163" s="32">
        <f t="shared" si="3"/>
        <v>19.8</v>
      </c>
      <c r="J163" s="32"/>
      <c r="K163" s="23" t="s">
        <v>39</v>
      </c>
    </row>
    <row r="164" spans="1:11" s="4" customFormat="1" x14ac:dyDescent="0.25">
      <c r="A164" s="22">
        <v>32618</v>
      </c>
      <c r="B164" s="38" t="s">
        <v>166</v>
      </c>
      <c r="C164" s="24">
        <v>5.6</v>
      </c>
      <c r="D164" s="92">
        <v>2900</v>
      </c>
      <c r="E164" s="27">
        <v>2336325</v>
      </c>
      <c r="F164" s="28">
        <v>150</v>
      </c>
      <c r="G164" s="29"/>
      <c r="H164" s="30" t="s">
        <v>38</v>
      </c>
      <c r="I164" s="32">
        <f t="shared" si="3"/>
        <v>19.333333333333332</v>
      </c>
      <c r="J164" s="32"/>
      <c r="K164" s="23" t="s">
        <v>39</v>
      </c>
    </row>
    <row r="165" spans="1:11" s="41" customFormat="1" x14ac:dyDescent="0.25">
      <c r="A165" s="22">
        <v>32620</v>
      </c>
      <c r="B165" s="38" t="s">
        <v>167</v>
      </c>
      <c r="C165" s="24">
        <v>12.3</v>
      </c>
      <c r="D165" s="92">
        <v>6680</v>
      </c>
      <c r="E165" s="27">
        <v>2477432</v>
      </c>
      <c r="F165" s="28">
        <v>200</v>
      </c>
      <c r="G165" s="29"/>
      <c r="H165" s="30" t="s">
        <v>38</v>
      </c>
      <c r="I165" s="32">
        <f t="shared" si="3"/>
        <v>33.4</v>
      </c>
      <c r="J165" s="32"/>
      <c r="K165" s="23" t="s">
        <v>39</v>
      </c>
    </row>
    <row r="166" spans="1:11" s="41" customFormat="1" x14ac:dyDescent="0.25">
      <c r="A166" s="232">
        <v>32624</v>
      </c>
      <c r="B166" s="233" t="s">
        <v>489</v>
      </c>
      <c r="C166" s="27">
        <v>4.5</v>
      </c>
      <c r="D166" s="27">
        <v>2900</v>
      </c>
      <c r="E166" s="27">
        <v>3936800</v>
      </c>
      <c r="F166" s="28">
        <v>250</v>
      </c>
      <c r="G166" s="29"/>
      <c r="H166" s="30" t="s">
        <v>38</v>
      </c>
      <c r="I166" s="32">
        <f t="shared" si="3"/>
        <v>11.6</v>
      </c>
      <c r="J166" s="32"/>
      <c r="K166" s="23" t="s">
        <v>39</v>
      </c>
    </row>
    <row r="167" spans="1:11" s="90" customFormat="1" ht="15" customHeight="1" x14ac:dyDescent="0.25">
      <c r="A167" s="22">
        <v>34401</v>
      </c>
      <c r="B167" s="70" t="s">
        <v>168</v>
      </c>
      <c r="C167" s="95">
        <v>8.9</v>
      </c>
      <c r="D167" s="96">
        <v>6140</v>
      </c>
      <c r="E167" s="27">
        <v>2090985</v>
      </c>
      <c r="F167" s="28">
        <v>125</v>
      </c>
      <c r="G167" s="29"/>
      <c r="H167" s="30" t="s">
        <v>31</v>
      </c>
      <c r="I167" s="32">
        <f t="shared" si="3"/>
        <v>49.12</v>
      </c>
      <c r="J167" s="32"/>
      <c r="K167" s="23" t="s">
        <v>32</v>
      </c>
    </row>
    <row r="168" spans="1:11" s="90" customFormat="1" ht="15" customHeight="1" x14ac:dyDescent="0.25">
      <c r="A168" s="22">
        <v>34413</v>
      </c>
      <c r="B168" s="70" t="s">
        <v>169</v>
      </c>
      <c r="C168" s="95">
        <v>8.9</v>
      </c>
      <c r="D168" s="52">
        <v>6140</v>
      </c>
      <c r="E168" s="27">
        <v>2507625</v>
      </c>
      <c r="F168" s="28">
        <v>125</v>
      </c>
      <c r="G168" s="29"/>
      <c r="H168" s="30" t="s">
        <v>38</v>
      </c>
      <c r="I168" s="32">
        <f t="shared" si="3"/>
        <v>49.12</v>
      </c>
      <c r="J168" s="32"/>
      <c r="K168" s="23" t="s">
        <v>39</v>
      </c>
    </row>
    <row r="169" spans="1:11" s="90" customFormat="1" ht="15" customHeight="1" x14ac:dyDescent="0.25">
      <c r="A169" s="22" t="s">
        <v>170</v>
      </c>
      <c r="B169" s="70" t="s">
        <v>171</v>
      </c>
      <c r="C169" s="97">
        <v>11</v>
      </c>
      <c r="D169" s="76">
        <v>5420</v>
      </c>
      <c r="E169" s="27">
        <v>2496761</v>
      </c>
      <c r="F169" s="28">
        <v>120</v>
      </c>
      <c r="G169" s="29"/>
      <c r="H169" s="30" t="s">
        <v>38</v>
      </c>
      <c r="I169" s="32">
        <f t="shared" si="3"/>
        <v>45.166666666666664</v>
      </c>
      <c r="J169" s="32"/>
      <c r="K169" s="23" t="s">
        <v>39</v>
      </c>
    </row>
    <row r="170" spans="1:11" s="4" customFormat="1" x14ac:dyDescent="0.25">
      <c r="A170" s="22">
        <v>35717</v>
      </c>
      <c r="B170" s="51" t="s">
        <v>172</v>
      </c>
      <c r="C170" s="24">
        <v>6.5</v>
      </c>
      <c r="D170" s="27">
        <v>4200</v>
      </c>
      <c r="E170" s="83">
        <v>3823311</v>
      </c>
      <c r="F170" s="28">
        <v>400</v>
      </c>
      <c r="G170" s="29"/>
      <c r="H170" s="30" t="s">
        <v>38</v>
      </c>
      <c r="I170" s="32">
        <f t="shared" ref="I170:I228" si="4">D170/F170</f>
        <v>10.5</v>
      </c>
      <c r="J170" s="32"/>
      <c r="K170" s="23" t="s">
        <v>39</v>
      </c>
    </row>
    <row r="171" spans="1:11" s="4" customFormat="1" x14ac:dyDescent="0.25">
      <c r="A171" s="22">
        <v>35719</v>
      </c>
      <c r="B171" s="51" t="s">
        <v>173</v>
      </c>
      <c r="C171" s="24">
        <v>6.5</v>
      </c>
      <c r="D171" s="27">
        <v>4200</v>
      </c>
      <c r="E171" s="83">
        <v>3823330</v>
      </c>
      <c r="F171" s="28">
        <v>400</v>
      </c>
      <c r="G171" s="29"/>
      <c r="H171" s="30" t="s">
        <v>38</v>
      </c>
      <c r="I171" s="32">
        <f t="shared" si="4"/>
        <v>10.5</v>
      </c>
      <c r="J171" s="32"/>
      <c r="K171" s="23" t="s">
        <v>39</v>
      </c>
    </row>
    <row r="172" spans="1:11" s="99" customFormat="1" ht="19.350000000000001" customHeight="1" x14ac:dyDescent="0.25">
      <c r="A172" s="54">
        <v>36802</v>
      </c>
      <c r="B172" s="98" t="s">
        <v>474</v>
      </c>
      <c r="C172" s="24">
        <v>3</v>
      </c>
      <c r="D172" s="49">
        <v>1890</v>
      </c>
      <c r="E172" s="83">
        <v>3964415</v>
      </c>
      <c r="F172" s="28">
        <v>50</v>
      </c>
      <c r="G172" s="29"/>
      <c r="H172" s="30" t="s">
        <v>38</v>
      </c>
      <c r="I172" s="32">
        <f t="shared" si="4"/>
        <v>37.799999999999997</v>
      </c>
      <c r="J172" s="32"/>
      <c r="K172" s="23" t="s">
        <v>39</v>
      </c>
    </row>
    <row r="173" spans="1:11" s="99" customFormat="1" ht="19.350000000000001" customHeight="1" x14ac:dyDescent="0.25">
      <c r="A173" s="22">
        <v>37004</v>
      </c>
      <c r="B173" s="51" t="s">
        <v>174</v>
      </c>
      <c r="C173" s="24">
        <v>8.5</v>
      </c>
      <c r="D173" s="25">
        <v>5040</v>
      </c>
      <c r="E173" s="100">
        <v>3789491</v>
      </c>
      <c r="F173" s="28">
        <v>125</v>
      </c>
      <c r="G173" s="29"/>
      <c r="H173" s="30" t="s">
        <v>31</v>
      </c>
      <c r="I173" s="32">
        <f t="shared" si="4"/>
        <v>40.32</v>
      </c>
      <c r="J173" s="32"/>
      <c r="K173" s="23" t="s">
        <v>32</v>
      </c>
    </row>
    <row r="174" spans="1:11" s="4" customFormat="1" x14ac:dyDescent="0.25">
      <c r="A174" s="54">
        <v>38811</v>
      </c>
      <c r="B174" s="98" t="s">
        <v>490</v>
      </c>
      <c r="C174" s="265">
        <v>6.3</v>
      </c>
      <c r="D174" s="266">
        <v>3830</v>
      </c>
      <c r="E174" s="217">
        <v>3430871</v>
      </c>
      <c r="F174" s="267">
        <v>36</v>
      </c>
      <c r="G174" s="268"/>
      <c r="H174" s="233" t="s">
        <v>12</v>
      </c>
      <c r="I174" s="269">
        <f t="shared" si="4"/>
        <v>106.38888888888889</v>
      </c>
      <c r="J174" s="269"/>
      <c r="K174" s="68" t="s">
        <v>13</v>
      </c>
    </row>
    <row r="175" spans="1:11" s="4" customFormat="1" x14ac:dyDescent="0.25">
      <c r="A175" s="22">
        <v>40101</v>
      </c>
      <c r="B175" s="38" t="s">
        <v>175</v>
      </c>
      <c r="C175" s="24">
        <v>1.3</v>
      </c>
      <c r="D175" s="52">
        <v>1050</v>
      </c>
      <c r="E175" s="27">
        <v>1076980</v>
      </c>
      <c r="F175" s="28">
        <v>80</v>
      </c>
      <c r="G175" s="29"/>
      <c r="H175" s="30" t="s">
        <v>31</v>
      </c>
      <c r="I175" s="32">
        <f t="shared" si="4"/>
        <v>13.125</v>
      </c>
      <c r="J175" s="32"/>
      <c r="K175" s="23" t="s">
        <v>32</v>
      </c>
    </row>
    <row r="176" spans="1:11" s="4" customFormat="1" x14ac:dyDescent="0.25">
      <c r="A176" s="42">
        <v>40102</v>
      </c>
      <c r="B176" s="101" t="s">
        <v>176</v>
      </c>
      <c r="C176" s="39">
        <v>1.3</v>
      </c>
      <c r="D176" s="52">
        <v>1050</v>
      </c>
      <c r="E176" s="27">
        <v>1068094</v>
      </c>
      <c r="F176" s="28">
        <v>80</v>
      </c>
      <c r="G176" s="29"/>
      <c r="H176" s="30" t="s">
        <v>31</v>
      </c>
      <c r="I176" s="32">
        <f t="shared" si="4"/>
        <v>13.125</v>
      </c>
      <c r="J176" s="32"/>
      <c r="K176" s="23" t="s">
        <v>32</v>
      </c>
    </row>
    <row r="177" spans="1:11" s="4" customFormat="1" x14ac:dyDescent="0.25">
      <c r="A177" s="22">
        <v>40104</v>
      </c>
      <c r="B177" s="38" t="s">
        <v>177</v>
      </c>
      <c r="C177" s="24">
        <v>1.7</v>
      </c>
      <c r="D177" s="52">
        <v>1430</v>
      </c>
      <c r="E177" s="27">
        <v>1218537</v>
      </c>
      <c r="F177" s="28">
        <v>80</v>
      </c>
      <c r="G177" s="29"/>
      <c r="H177" s="30" t="s">
        <v>31</v>
      </c>
      <c r="I177" s="32">
        <f t="shared" si="4"/>
        <v>17.875</v>
      </c>
      <c r="J177" s="32"/>
      <c r="K177" s="23" t="s">
        <v>32</v>
      </c>
    </row>
    <row r="178" spans="1:11" s="4" customFormat="1" x14ac:dyDescent="0.25">
      <c r="A178" s="22">
        <v>40105</v>
      </c>
      <c r="B178" s="38" t="s">
        <v>178</v>
      </c>
      <c r="C178" s="24">
        <v>1.7</v>
      </c>
      <c r="D178" s="52">
        <v>1430</v>
      </c>
      <c r="E178" s="27">
        <v>1068167</v>
      </c>
      <c r="F178" s="28">
        <v>80</v>
      </c>
      <c r="G178" s="29"/>
      <c r="H178" s="30" t="s">
        <v>31</v>
      </c>
      <c r="I178" s="32">
        <f t="shared" si="4"/>
        <v>17.875</v>
      </c>
      <c r="J178" s="32"/>
      <c r="K178" s="23" t="s">
        <v>32</v>
      </c>
    </row>
    <row r="179" spans="1:11" s="4" customFormat="1" x14ac:dyDescent="0.25">
      <c r="A179" s="22">
        <v>40106</v>
      </c>
      <c r="B179" s="38" t="s">
        <v>179</v>
      </c>
      <c r="C179" s="24">
        <v>3.6</v>
      </c>
      <c r="D179" s="52">
        <v>2310</v>
      </c>
      <c r="E179" s="27">
        <v>1068304</v>
      </c>
      <c r="F179" s="28">
        <v>80</v>
      </c>
      <c r="G179" s="29"/>
      <c r="H179" s="30" t="s">
        <v>31</v>
      </c>
      <c r="I179" s="32">
        <f t="shared" si="4"/>
        <v>28.875</v>
      </c>
      <c r="J179" s="32"/>
      <c r="K179" s="23" t="s">
        <v>32</v>
      </c>
    </row>
    <row r="180" spans="1:11" s="90" customFormat="1" x14ac:dyDescent="0.25">
      <c r="A180" s="22">
        <v>40109</v>
      </c>
      <c r="B180" s="38" t="s">
        <v>180</v>
      </c>
      <c r="C180" s="24">
        <v>0.8</v>
      </c>
      <c r="D180" s="52">
        <v>840</v>
      </c>
      <c r="E180" s="27">
        <v>1077096</v>
      </c>
      <c r="F180" s="28">
        <v>80</v>
      </c>
      <c r="G180" s="29"/>
      <c r="H180" s="30" t="s">
        <v>38</v>
      </c>
      <c r="I180" s="32">
        <f t="shared" si="4"/>
        <v>10.5</v>
      </c>
      <c r="J180" s="32"/>
      <c r="K180" s="23" t="s">
        <v>39</v>
      </c>
    </row>
    <row r="181" spans="1:11" s="90" customFormat="1" x14ac:dyDescent="0.25">
      <c r="A181" s="22">
        <v>40111</v>
      </c>
      <c r="B181" s="38" t="s">
        <v>181</v>
      </c>
      <c r="C181" s="91">
        <v>1.8</v>
      </c>
      <c r="D181" s="52">
        <v>1430</v>
      </c>
      <c r="E181" s="27">
        <v>1581452</v>
      </c>
      <c r="F181" s="28">
        <v>80</v>
      </c>
      <c r="G181" s="29"/>
      <c r="H181" s="30" t="s">
        <v>38</v>
      </c>
      <c r="I181" s="32">
        <f t="shared" si="4"/>
        <v>17.875</v>
      </c>
      <c r="J181" s="32"/>
      <c r="K181" s="23" t="s">
        <v>39</v>
      </c>
    </row>
    <row r="182" spans="1:11" s="16" customFormat="1" x14ac:dyDescent="0.25">
      <c r="A182" s="54">
        <v>40116</v>
      </c>
      <c r="B182" s="98" t="s">
        <v>491</v>
      </c>
      <c r="C182" s="24">
        <v>1.9</v>
      </c>
      <c r="D182" s="52">
        <v>1560</v>
      </c>
      <c r="E182" s="27">
        <v>2825407</v>
      </c>
      <c r="F182" s="28">
        <v>75</v>
      </c>
      <c r="G182" s="29"/>
      <c r="H182" s="30" t="s">
        <v>31</v>
      </c>
      <c r="I182" s="32">
        <f t="shared" si="4"/>
        <v>20.8</v>
      </c>
      <c r="J182" s="32"/>
      <c r="K182" s="23" t="s">
        <v>32</v>
      </c>
    </row>
    <row r="183" spans="1:11" s="16" customFormat="1" x14ac:dyDescent="0.25">
      <c r="A183" s="22">
        <v>40120</v>
      </c>
      <c r="B183" s="38" t="s">
        <v>182</v>
      </c>
      <c r="C183" s="24">
        <v>4.3</v>
      </c>
      <c r="D183" s="52">
        <v>3620</v>
      </c>
      <c r="E183" s="27">
        <v>2520986</v>
      </c>
      <c r="F183" s="28">
        <v>40</v>
      </c>
      <c r="G183" s="29"/>
      <c r="H183" s="30" t="s">
        <v>38</v>
      </c>
      <c r="I183" s="32">
        <f t="shared" si="4"/>
        <v>90.5</v>
      </c>
      <c r="J183" s="32"/>
      <c r="K183" s="23" t="s">
        <v>39</v>
      </c>
    </row>
    <row r="184" spans="1:11" s="16" customFormat="1" x14ac:dyDescent="0.25">
      <c r="A184" s="22">
        <v>40125</v>
      </c>
      <c r="B184" s="38" t="s">
        <v>500</v>
      </c>
      <c r="C184" s="24">
        <v>3</v>
      </c>
      <c r="D184" s="52">
        <v>1890</v>
      </c>
      <c r="E184" s="27"/>
      <c r="F184" s="28">
        <v>50</v>
      </c>
      <c r="G184" s="29"/>
      <c r="H184" s="30" t="s">
        <v>38</v>
      </c>
      <c r="I184" s="32">
        <f t="shared" si="4"/>
        <v>37.799999999999997</v>
      </c>
      <c r="J184" s="32"/>
      <c r="K184" s="23" t="s">
        <v>39</v>
      </c>
    </row>
    <row r="185" spans="1:11" s="16" customFormat="1" x14ac:dyDescent="0.25">
      <c r="A185" s="22">
        <v>40129</v>
      </c>
      <c r="B185" s="38" t="s">
        <v>184</v>
      </c>
      <c r="C185" s="24">
        <v>2.2000000000000002</v>
      </c>
      <c r="D185" s="52">
        <v>1640</v>
      </c>
      <c r="E185" s="27">
        <v>3403635</v>
      </c>
      <c r="F185" s="28">
        <v>75</v>
      </c>
      <c r="G185" s="29"/>
      <c r="H185" s="30" t="s">
        <v>38</v>
      </c>
      <c r="I185" s="32">
        <f t="shared" si="4"/>
        <v>21.866666666666667</v>
      </c>
      <c r="J185" s="32"/>
      <c r="K185" s="23" t="s">
        <v>39</v>
      </c>
    </row>
    <row r="186" spans="1:11" s="16" customFormat="1" x14ac:dyDescent="0.25">
      <c r="A186" s="22">
        <v>40201</v>
      </c>
      <c r="B186" s="38" t="s">
        <v>185</v>
      </c>
      <c r="C186" s="24">
        <v>6.2</v>
      </c>
      <c r="D186" s="60">
        <v>3990</v>
      </c>
      <c r="E186" s="27">
        <v>3823234</v>
      </c>
      <c r="F186" s="28">
        <v>75</v>
      </c>
      <c r="G186" s="29"/>
      <c r="H186" s="30" t="s">
        <v>31</v>
      </c>
      <c r="I186" s="32">
        <f t="shared" si="4"/>
        <v>53.2</v>
      </c>
      <c r="J186" s="32"/>
      <c r="K186" s="23" t="s">
        <v>32</v>
      </c>
    </row>
    <row r="187" spans="1:11" s="16" customFormat="1" x14ac:dyDescent="0.25">
      <c r="A187" s="22">
        <v>40203</v>
      </c>
      <c r="B187" s="38" t="s">
        <v>186</v>
      </c>
      <c r="C187" s="24">
        <v>1</v>
      </c>
      <c r="D187" s="60">
        <v>650</v>
      </c>
      <c r="E187" s="27">
        <v>4000747</v>
      </c>
      <c r="F187" s="28">
        <v>12</v>
      </c>
      <c r="G187" s="29"/>
      <c r="H187" s="30" t="s">
        <v>38</v>
      </c>
      <c r="I187" s="32">
        <f t="shared" si="4"/>
        <v>54.166666666666664</v>
      </c>
      <c r="J187" s="32"/>
      <c r="K187" s="23" t="s">
        <v>39</v>
      </c>
    </row>
    <row r="188" spans="1:11" s="41" customFormat="1" x14ac:dyDescent="0.25">
      <c r="A188" s="22">
        <v>40204</v>
      </c>
      <c r="B188" s="38" t="s">
        <v>187</v>
      </c>
      <c r="C188" s="24">
        <v>0.9</v>
      </c>
      <c r="D188" s="60">
        <v>590</v>
      </c>
      <c r="E188" s="27">
        <v>3948524</v>
      </c>
      <c r="F188" s="28">
        <v>15</v>
      </c>
      <c r="G188" s="29">
        <v>15</v>
      </c>
      <c r="H188" s="30" t="s">
        <v>38</v>
      </c>
      <c r="I188" s="32">
        <f t="shared" si="4"/>
        <v>39.333333333333336</v>
      </c>
      <c r="J188" s="102"/>
      <c r="K188" s="23" t="s">
        <v>39</v>
      </c>
    </row>
    <row r="189" spans="1:11" s="41" customFormat="1" x14ac:dyDescent="0.25">
      <c r="A189" s="22">
        <v>40801</v>
      </c>
      <c r="B189" s="38" t="s">
        <v>183</v>
      </c>
      <c r="C189" s="24">
        <v>3</v>
      </c>
      <c r="D189" s="52">
        <v>1890</v>
      </c>
      <c r="E189" s="27">
        <v>3786770</v>
      </c>
      <c r="F189" s="28">
        <v>50</v>
      </c>
      <c r="G189" s="29"/>
      <c r="H189" s="30" t="s">
        <v>38</v>
      </c>
      <c r="I189" s="32">
        <f>D189/F189</f>
        <v>37.799999999999997</v>
      </c>
      <c r="J189" s="32"/>
      <c r="K189" s="23" t="s">
        <v>39</v>
      </c>
    </row>
    <row r="190" spans="1:11" s="16" customFormat="1" ht="17.45" customHeight="1" x14ac:dyDescent="0.25">
      <c r="A190" s="22">
        <v>41101</v>
      </c>
      <c r="B190" s="51" t="s">
        <v>188</v>
      </c>
      <c r="C190" s="24">
        <v>3.8</v>
      </c>
      <c r="D190" s="52">
        <v>2650</v>
      </c>
      <c r="E190" s="27">
        <v>1208199</v>
      </c>
      <c r="F190" s="28">
        <v>80</v>
      </c>
      <c r="G190" s="29"/>
      <c r="H190" s="30" t="s">
        <v>31</v>
      </c>
      <c r="I190" s="32">
        <f t="shared" si="4"/>
        <v>33.125</v>
      </c>
      <c r="J190" s="32"/>
      <c r="K190" s="23" t="s">
        <v>32</v>
      </c>
    </row>
    <row r="191" spans="1:11" s="16" customFormat="1" x14ac:dyDescent="0.25">
      <c r="A191" s="22">
        <v>41102</v>
      </c>
      <c r="B191" s="51" t="s">
        <v>189</v>
      </c>
      <c r="C191" s="24">
        <v>3.8</v>
      </c>
      <c r="D191" s="52">
        <v>2480</v>
      </c>
      <c r="E191" s="27">
        <v>1208302</v>
      </c>
      <c r="F191" s="28">
        <v>80</v>
      </c>
      <c r="G191" s="29"/>
      <c r="H191" s="30" t="s">
        <v>31</v>
      </c>
      <c r="I191" s="32">
        <f t="shared" si="4"/>
        <v>31</v>
      </c>
      <c r="J191" s="32"/>
      <c r="K191" s="23" t="s">
        <v>32</v>
      </c>
    </row>
    <row r="192" spans="1:11" s="16" customFormat="1" x14ac:dyDescent="0.25">
      <c r="A192" s="22">
        <v>41105</v>
      </c>
      <c r="B192" s="51" t="s">
        <v>190</v>
      </c>
      <c r="C192" s="24">
        <v>1.6</v>
      </c>
      <c r="D192" s="52">
        <v>1050</v>
      </c>
      <c r="E192" s="27">
        <v>2093394</v>
      </c>
      <c r="F192" s="28">
        <v>30</v>
      </c>
      <c r="G192" s="29"/>
      <c r="H192" s="30" t="s">
        <v>38</v>
      </c>
      <c r="I192" s="32">
        <f t="shared" si="4"/>
        <v>35</v>
      </c>
      <c r="J192" s="32"/>
      <c r="K192" s="23" t="s">
        <v>39</v>
      </c>
    </row>
    <row r="193" spans="1:12" s="16" customFormat="1" x14ac:dyDescent="0.25">
      <c r="A193" s="22">
        <v>41106</v>
      </c>
      <c r="B193" s="51" t="s">
        <v>191</v>
      </c>
      <c r="C193" s="24">
        <v>1.6</v>
      </c>
      <c r="D193" s="52">
        <v>1050</v>
      </c>
      <c r="E193" s="27">
        <v>2093469</v>
      </c>
      <c r="F193" s="28">
        <v>30</v>
      </c>
      <c r="G193" s="29"/>
      <c r="H193" s="30" t="s">
        <v>38</v>
      </c>
      <c r="I193" s="32">
        <f t="shared" si="4"/>
        <v>35</v>
      </c>
      <c r="J193" s="32"/>
      <c r="K193" s="23" t="s">
        <v>39</v>
      </c>
    </row>
    <row r="194" spans="1:12" s="4" customFormat="1" x14ac:dyDescent="0.25">
      <c r="A194" s="22">
        <v>41314</v>
      </c>
      <c r="B194" s="51" t="s">
        <v>192</v>
      </c>
      <c r="C194" s="24">
        <v>2.6</v>
      </c>
      <c r="D194" s="52">
        <v>2270</v>
      </c>
      <c r="E194" s="27" t="s">
        <v>11</v>
      </c>
      <c r="F194" s="28">
        <v>2</v>
      </c>
      <c r="G194" s="29"/>
      <c r="H194" s="30" t="s">
        <v>12</v>
      </c>
      <c r="I194" s="32">
        <f t="shared" si="4"/>
        <v>1135</v>
      </c>
      <c r="J194" s="32"/>
      <c r="K194" s="23" t="s">
        <v>13</v>
      </c>
    </row>
    <row r="195" spans="1:12" s="4" customFormat="1" x14ac:dyDescent="0.25">
      <c r="A195" s="22">
        <v>41320</v>
      </c>
      <c r="B195" s="51" t="s">
        <v>193</v>
      </c>
      <c r="C195" s="24">
        <v>1.4</v>
      </c>
      <c r="D195" s="52">
        <v>760</v>
      </c>
      <c r="E195" s="27">
        <v>1185512</v>
      </c>
      <c r="F195" s="28">
        <v>50</v>
      </c>
      <c r="G195" s="29"/>
      <c r="H195" s="30" t="s">
        <v>38</v>
      </c>
      <c r="I195" s="32">
        <f t="shared" si="4"/>
        <v>15.2</v>
      </c>
      <c r="J195" s="32"/>
      <c r="K195" s="23" t="s">
        <v>39</v>
      </c>
    </row>
    <row r="196" spans="1:12" s="103" customFormat="1" x14ac:dyDescent="0.25">
      <c r="A196" s="22">
        <v>41321</v>
      </c>
      <c r="B196" s="51" t="s">
        <v>194</v>
      </c>
      <c r="C196" s="24">
        <v>1.4</v>
      </c>
      <c r="D196" s="52">
        <v>760</v>
      </c>
      <c r="E196" s="27">
        <v>1185685</v>
      </c>
      <c r="F196" s="28">
        <v>50</v>
      </c>
      <c r="G196" s="29"/>
      <c r="H196" s="30" t="s">
        <v>38</v>
      </c>
      <c r="I196" s="32">
        <f t="shared" si="4"/>
        <v>15.2</v>
      </c>
      <c r="J196" s="32"/>
      <c r="K196" s="23" t="s">
        <v>39</v>
      </c>
    </row>
    <row r="197" spans="1:12" s="4" customFormat="1" x14ac:dyDescent="0.25">
      <c r="A197" s="22">
        <v>41327</v>
      </c>
      <c r="B197" s="51" t="s">
        <v>195</v>
      </c>
      <c r="C197" s="24">
        <v>1</v>
      </c>
      <c r="D197" s="52">
        <v>720</v>
      </c>
      <c r="E197" s="27">
        <v>2284177</v>
      </c>
      <c r="F197" s="28">
        <v>30</v>
      </c>
      <c r="G197" s="29"/>
      <c r="H197" s="30" t="s">
        <v>38</v>
      </c>
      <c r="I197" s="32">
        <f t="shared" si="4"/>
        <v>24</v>
      </c>
      <c r="J197" s="32"/>
      <c r="K197" s="23" t="s">
        <v>39</v>
      </c>
    </row>
    <row r="198" spans="1:12" s="4" customFormat="1" x14ac:dyDescent="0.25">
      <c r="A198" s="22">
        <v>41328</v>
      </c>
      <c r="B198" s="51" t="s">
        <v>196</v>
      </c>
      <c r="C198" s="24">
        <v>2.5</v>
      </c>
      <c r="D198" s="52">
        <v>2100</v>
      </c>
      <c r="E198" s="27" t="s">
        <v>11</v>
      </c>
      <c r="F198" s="28">
        <v>2</v>
      </c>
      <c r="G198" s="29"/>
      <c r="H198" s="30" t="s">
        <v>12</v>
      </c>
      <c r="I198" s="32">
        <f t="shared" si="4"/>
        <v>1050</v>
      </c>
      <c r="J198" s="32"/>
      <c r="K198" s="23" t="s">
        <v>13</v>
      </c>
    </row>
    <row r="199" spans="1:12" s="4" customFormat="1" ht="31.5" x14ac:dyDescent="0.25">
      <c r="A199" s="10" t="s">
        <v>1</v>
      </c>
      <c r="B199" s="11" t="s">
        <v>2</v>
      </c>
      <c r="C199" s="12" t="s">
        <v>3</v>
      </c>
      <c r="D199" s="13" t="s">
        <v>4</v>
      </c>
      <c r="E199" s="14" t="s">
        <v>5</v>
      </c>
      <c r="F199" s="282" t="s">
        <v>6</v>
      </c>
      <c r="G199" s="282"/>
      <c r="H199" s="282"/>
      <c r="I199" s="282" t="s">
        <v>7</v>
      </c>
      <c r="J199" s="282"/>
      <c r="K199" s="282"/>
    </row>
    <row r="200" spans="1:12" s="40" customFormat="1" x14ac:dyDescent="0.25">
      <c r="A200" s="22">
        <v>42302</v>
      </c>
      <c r="B200" s="51" t="s">
        <v>197</v>
      </c>
      <c r="C200" s="24">
        <v>6</v>
      </c>
      <c r="D200" s="60">
        <v>3240</v>
      </c>
      <c r="E200" s="27">
        <v>1228347</v>
      </c>
      <c r="F200" s="28">
        <v>1</v>
      </c>
      <c r="G200" s="29"/>
      <c r="H200" s="30" t="s">
        <v>62</v>
      </c>
      <c r="I200" s="32">
        <f t="shared" si="4"/>
        <v>3240</v>
      </c>
      <c r="J200" s="32"/>
      <c r="K200" s="23" t="s">
        <v>63</v>
      </c>
    </row>
    <row r="201" spans="1:12" s="4" customFormat="1" x14ac:dyDescent="0.25">
      <c r="A201" s="22">
        <v>43302</v>
      </c>
      <c r="B201" s="51" t="s">
        <v>198</v>
      </c>
      <c r="C201" s="24">
        <v>13</v>
      </c>
      <c r="D201" s="60">
        <v>9030</v>
      </c>
      <c r="E201" s="27" t="s">
        <v>199</v>
      </c>
      <c r="F201" s="28">
        <v>1</v>
      </c>
      <c r="G201" s="29"/>
      <c r="H201" s="30" t="s">
        <v>62</v>
      </c>
      <c r="I201" s="32">
        <f t="shared" si="4"/>
        <v>9030</v>
      </c>
      <c r="J201" s="102"/>
      <c r="K201" s="23" t="s">
        <v>63</v>
      </c>
    </row>
    <row r="202" spans="1:12" s="4" customFormat="1" x14ac:dyDescent="0.25">
      <c r="A202" s="22" t="s">
        <v>200</v>
      </c>
      <c r="B202" s="51" t="s">
        <v>201</v>
      </c>
      <c r="C202" s="24">
        <v>8.9</v>
      </c>
      <c r="D202" s="52">
        <v>6140</v>
      </c>
      <c r="E202" s="27">
        <v>2032303</v>
      </c>
      <c r="F202" s="28">
        <v>125</v>
      </c>
      <c r="G202" s="29"/>
      <c r="H202" s="30" t="s">
        <v>31</v>
      </c>
      <c r="I202" s="32">
        <f t="shared" si="4"/>
        <v>49.12</v>
      </c>
      <c r="J202" s="32"/>
      <c r="K202" s="23" t="s">
        <v>32</v>
      </c>
    </row>
    <row r="203" spans="1:12" s="16" customFormat="1" ht="19.149999999999999" customHeight="1" x14ac:dyDescent="0.25">
      <c r="A203" s="22">
        <v>44410</v>
      </c>
      <c r="B203" s="51" t="s">
        <v>202</v>
      </c>
      <c r="C203" s="24">
        <v>1</v>
      </c>
      <c r="D203" s="52">
        <v>720</v>
      </c>
      <c r="E203" s="27">
        <v>2284186</v>
      </c>
      <c r="F203" s="28">
        <v>30</v>
      </c>
      <c r="G203" s="29"/>
      <c r="H203" s="30" t="s">
        <v>38</v>
      </c>
      <c r="I203" s="32">
        <f t="shared" si="4"/>
        <v>24</v>
      </c>
      <c r="J203" s="32"/>
      <c r="K203" s="23" t="s">
        <v>39</v>
      </c>
    </row>
    <row r="204" spans="1:12" s="16" customFormat="1" x14ac:dyDescent="0.25">
      <c r="A204" s="22">
        <v>44411</v>
      </c>
      <c r="B204" s="51" t="s">
        <v>203</v>
      </c>
      <c r="C204" s="24">
        <v>1.6</v>
      </c>
      <c r="D204" s="52">
        <v>800</v>
      </c>
      <c r="E204" s="27">
        <v>2284199</v>
      </c>
      <c r="F204" s="28">
        <v>30</v>
      </c>
      <c r="G204" s="29"/>
      <c r="H204" s="30" t="s">
        <v>38</v>
      </c>
      <c r="I204" s="32">
        <f t="shared" si="4"/>
        <v>26.666666666666668</v>
      </c>
      <c r="J204" s="32"/>
      <c r="K204" s="23" t="s">
        <v>39</v>
      </c>
    </row>
    <row r="205" spans="1:12" s="4" customFormat="1" x14ac:dyDescent="0.25">
      <c r="A205" s="22">
        <v>44412</v>
      </c>
      <c r="B205" s="4" t="s">
        <v>204</v>
      </c>
      <c r="C205" s="24">
        <v>1</v>
      </c>
      <c r="D205" s="52">
        <v>720</v>
      </c>
      <c r="E205" s="27">
        <v>2284212</v>
      </c>
      <c r="F205" s="28">
        <v>30</v>
      </c>
      <c r="G205" s="29"/>
      <c r="H205" s="30" t="s">
        <v>38</v>
      </c>
      <c r="I205" s="32">
        <f t="shared" si="4"/>
        <v>24</v>
      </c>
      <c r="J205" s="32"/>
      <c r="K205" s="23" t="s">
        <v>39</v>
      </c>
    </row>
    <row r="206" spans="1:12" s="4" customFormat="1" x14ac:dyDescent="0.25">
      <c r="A206" s="22">
        <v>44605</v>
      </c>
      <c r="B206" s="51" t="s">
        <v>205</v>
      </c>
      <c r="C206" s="24">
        <v>5.8</v>
      </c>
      <c r="D206" s="52">
        <v>2900</v>
      </c>
      <c r="E206" s="27">
        <v>2162623</v>
      </c>
      <c r="F206" s="28">
        <v>60</v>
      </c>
      <c r="G206" s="29"/>
      <c r="H206" s="30" t="s">
        <v>38</v>
      </c>
      <c r="I206" s="32">
        <f t="shared" si="4"/>
        <v>48.333333333333336</v>
      </c>
      <c r="J206" s="32"/>
      <c r="K206" s="23" t="s">
        <v>39</v>
      </c>
    </row>
    <row r="207" spans="1:12" s="16" customFormat="1" x14ac:dyDescent="0.25">
      <c r="A207" s="54">
        <v>45907</v>
      </c>
      <c r="B207" s="55" t="s">
        <v>492</v>
      </c>
      <c r="C207" s="24">
        <v>3.4</v>
      </c>
      <c r="D207" s="271">
        <v>2190</v>
      </c>
      <c r="E207" s="27">
        <v>3056612</v>
      </c>
      <c r="F207" s="28">
        <v>80</v>
      </c>
      <c r="G207" s="29"/>
      <c r="H207" s="30" t="s">
        <v>38</v>
      </c>
      <c r="I207" s="32">
        <f t="shared" si="4"/>
        <v>27.375</v>
      </c>
      <c r="J207" s="32"/>
      <c r="K207" s="23" t="s">
        <v>39</v>
      </c>
    </row>
    <row r="208" spans="1:12" s="4" customFormat="1" x14ac:dyDescent="0.25">
      <c r="A208" s="106"/>
      <c r="B208" s="107"/>
      <c r="C208" s="108"/>
      <c r="D208" s="108"/>
      <c r="E208" s="270"/>
      <c r="F208" s="270"/>
      <c r="G208" s="270"/>
      <c r="H208" s="270"/>
      <c r="I208" s="109"/>
      <c r="J208" s="108"/>
      <c r="K208" s="108"/>
      <c r="L208" s="110"/>
    </row>
    <row r="209" spans="1:12" s="4" customFormat="1" ht="23.25" x14ac:dyDescent="0.25">
      <c r="A209" s="33"/>
      <c r="B209" s="34" t="s">
        <v>206</v>
      </c>
      <c r="C209" s="35"/>
      <c r="D209" s="21"/>
      <c r="E209" s="36"/>
      <c r="F209" s="36"/>
      <c r="G209" s="36"/>
      <c r="H209" s="36"/>
      <c r="I209" s="36"/>
      <c r="J209" s="36"/>
      <c r="K209" s="74"/>
      <c r="L209" s="37"/>
    </row>
    <row r="210" spans="1:12" s="4" customFormat="1" x14ac:dyDescent="0.25">
      <c r="A210" s="22">
        <v>50101</v>
      </c>
      <c r="B210" s="51" t="s">
        <v>207</v>
      </c>
      <c r="C210" s="24">
        <v>1.2</v>
      </c>
      <c r="D210" s="52">
        <v>760</v>
      </c>
      <c r="E210" s="27">
        <v>1069257</v>
      </c>
      <c r="F210" s="28">
        <v>18</v>
      </c>
      <c r="G210" s="29"/>
      <c r="H210" s="30" t="s">
        <v>38</v>
      </c>
      <c r="I210" s="32">
        <f t="shared" si="4"/>
        <v>42.222222222222221</v>
      </c>
      <c r="J210" s="32"/>
      <c r="K210" s="23" t="s">
        <v>39</v>
      </c>
    </row>
    <row r="211" spans="1:12" s="4" customFormat="1" x14ac:dyDescent="0.25">
      <c r="A211" s="22">
        <v>50104</v>
      </c>
      <c r="B211" s="38" t="s">
        <v>208</v>
      </c>
      <c r="C211" s="24">
        <v>1.2</v>
      </c>
      <c r="D211" s="52">
        <v>760</v>
      </c>
      <c r="E211" s="27">
        <v>1070751</v>
      </c>
      <c r="F211" s="28">
        <v>18</v>
      </c>
      <c r="G211" s="29"/>
      <c r="H211" s="30" t="s">
        <v>38</v>
      </c>
      <c r="I211" s="32">
        <f t="shared" si="4"/>
        <v>42.222222222222221</v>
      </c>
      <c r="J211" s="32"/>
      <c r="K211" s="23" t="s">
        <v>39</v>
      </c>
    </row>
    <row r="212" spans="1:12" s="90" customFormat="1" x14ac:dyDescent="0.25">
      <c r="A212" s="22">
        <v>50105</v>
      </c>
      <c r="B212" s="38" t="s">
        <v>209</v>
      </c>
      <c r="C212" s="24">
        <v>1.2</v>
      </c>
      <c r="D212" s="52">
        <v>760</v>
      </c>
      <c r="E212" s="27">
        <v>1070880</v>
      </c>
      <c r="F212" s="28">
        <v>18</v>
      </c>
      <c r="G212" s="29"/>
      <c r="H212" s="30" t="s">
        <v>38</v>
      </c>
      <c r="I212" s="32">
        <f t="shared" si="4"/>
        <v>42.222222222222221</v>
      </c>
      <c r="J212" s="32"/>
      <c r="K212" s="23" t="s">
        <v>39</v>
      </c>
      <c r="L212" s="111"/>
    </row>
    <row r="213" spans="1:12" s="90" customFormat="1" x14ac:dyDescent="0.25">
      <c r="A213" s="22">
        <v>50109</v>
      </c>
      <c r="B213" s="51" t="s">
        <v>210</v>
      </c>
      <c r="C213" s="24">
        <v>1.4</v>
      </c>
      <c r="D213" s="52">
        <v>1470</v>
      </c>
      <c r="E213" s="27">
        <v>1103666</v>
      </c>
      <c r="F213" s="28">
        <v>35</v>
      </c>
      <c r="G213" s="29"/>
      <c r="H213" s="30" t="s">
        <v>38</v>
      </c>
      <c r="I213" s="32">
        <f t="shared" si="4"/>
        <v>42</v>
      </c>
      <c r="J213" s="32"/>
      <c r="K213" s="23" t="s">
        <v>39</v>
      </c>
    </row>
    <row r="214" spans="1:12" s="90" customFormat="1" x14ac:dyDescent="0.25">
      <c r="A214" s="22">
        <v>50110</v>
      </c>
      <c r="B214" s="51" t="s">
        <v>211</v>
      </c>
      <c r="C214" s="24">
        <v>1.4</v>
      </c>
      <c r="D214" s="52">
        <v>1470</v>
      </c>
      <c r="E214" s="27">
        <v>1104189</v>
      </c>
      <c r="F214" s="28">
        <v>35</v>
      </c>
      <c r="G214" s="29"/>
      <c r="H214" s="30" t="s">
        <v>38</v>
      </c>
      <c r="I214" s="32">
        <f t="shared" si="4"/>
        <v>42</v>
      </c>
      <c r="J214" s="32"/>
      <c r="K214" s="23" t="s">
        <v>39</v>
      </c>
    </row>
    <row r="215" spans="1:12" s="4" customFormat="1" x14ac:dyDescent="0.25">
      <c r="A215" s="22">
        <v>50111</v>
      </c>
      <c r="B215" s="51" t="s">
        <v>212</v>
      </c>
      <c r="C215" s="24">
        <v>1.4</v>
      </c>
      <c r="D215" s="52">
        <v>1470</v>
      </c>
      <c r="E215" s="27">
        <v>1104244</v>
      </c>
      <c r="F215" s="28">
        <v>35</v>
      </c>
      <c r="G215" s="29"/>
      <c r="H215" s="30" t="s">
        <v>38</v>
      </c>
      <c r="I215" s="32">
        <f t="shared" si="4"/>
        <v>42</v>
      </c>
      <c r="J215" s="32"/>
      <c r="K215" s="23" t="s">
        <v>39</v>
      </c>
    </row>
    <row r="216" spans="1:12" s="4" customFormat="1" ht="14.65" customHeight="1" x14ac:dyDescent="0.25">
      <c r="A216" s="22">
        <v>50114</v>
      </c>
      <c r="B216" s="51" t="s">
        <v>213</v>
      </c>
      <c r="C216" s="24">
        <v>3.3</v>
      </c>
      <c r="D216" s="60">
        <v>1770</v>
      </c>
      <c r="E216" s="27">
        <v>2817140</v>
      </c>
      <c r="F216" s="28">
        <v>1</v>
      </c>
      <c r="G216" s="29"/>
      <c r="H216" s="30" t="s">
        <v>12</v>
      </c>
      <c r="I216" s="32">
        <f t="shared" si="4"/>
        <v>1770</v>
      </c>
      <c r="J216" s="32"/>
      <c r="K216" s="23" t="s">
        <v>13</v>
      </c>
    </row>
    <row r="217" spans="1:12" s="4" customFormat="1" ht="14.65" customHeight="1" x14ac:dyDescent="0.25">
      <c r="A217" s="22">
        <v>50115</v>
      </c>
      <c r="B217" s="51" t="s">
        <v>214</v>
      </c>
      <c r="C217" s="24">
        <v>3.3</v>
      </c>
      <c r="D217" s="60">
        <v>1770</v>
      </c>
      <c r="E217" s="27">
        <v>2817143</v>
      </c>
      <c r="F217" s="28">
        <v>1</v>
      </c>
      <c r="G217" s="29"/>
      <c r="H217" s="30" t="s">
        <v>12</v>
      </c>
      <c r="I217" s="32">
        <f t="shared" si="4"/>
        <v>1770</v>
      </c>
      <c r="J217" s="32"/>
      <c r="K217" s="23" t="s">
        <v>13</v>
      </c>
    </row>
    <row r="218" spans="1:12" s="4" customFormat="1" ht="14.65" customHeight="1" x14ac:dyDescent="0.25">
      <c r="A218" s="22">
        <v>50116</v>
      </c>
      <c r="B218" s="51" t="s">
        <v>215</v>
      </c>
      <c r="C218" s="24">
        <v>8</v>
      </c>
      <c r="D218" s="60">
        <v>5250</v>
      </c>
      <c r="E218" s="27">
        <v>2817144</v>
      </c>
      <c r="F218" s="28">
        <v>130</v>
      </c>
      <c r="G218" s="29"/>
      <c r="H218" s="30" t="s">
        <v>31</v>
      </c>
      <c r="I218" s="32">
        <f t="shared" si="4"/>
        <v>40.384615384615387</v>
      </c>
      <c r="J218" s="32"/>
      <c r="K218" s="23" t="s">
        <v>32</v>
      </c>
    </row>
    <row r="219" spans="1:12" s="4" customFormat="1" x14ac:dyDescent="0.25">
      <c r="A219" s="22">
        <v>50201</v>
      </c>
      <c r="B219" s="70" t="s">
        <v>216</v>
      </c>
      <c r="C219" s="24">
        <v>5.7</v>
      </c>
      <c r="D219" s="81">
        <v>3320</v>
      </c>
      <c r="E219" s="27">
        <v>1222820</v>
      </c>
      <c r="F219" s="28">
        <v>80</v>
      </c>
      <c r="G219" s="29"/>
      <c r="H219" s="30" t="s">
        <v>38</v>
      </c>
      <c r="I219" s="32">
        <f t="shared" si="4"/>
        <v>41.5</v>
      </c>
      <c r="J219" s="32"/>
      <c r="K219" s="23" t="s">
        <v>39</v>
      </c>
    </row>
    <row r="220" spans="1:12" s="4" customFormat="1" x14ac:dyDescent="0.25">
      <c r="A220" s="22">
        <v>50202</v>
      </c>
      <c r="B220" s="70" t="s">
        <v>217</v>
      </c>
      <c r="C220" s="24">
        <v>5.7</v>
      </c>
      <c r="D220" s="81">
        <v>3320</v>
      </c>
      <c r="E220" s="27">
        <v>1218585</v>
      </c>
      <c r="F220" s="28">
        <v>80</v>
      </c>
      <c r="G220" s="29"/>
      <c r="H220" s="30" t="s">
        <v>38</v>
      </c>
      <c r="I220" s="32">
        <f t="shared" si="4"/>
        <v>41.5</v>
      </c>
      <c r="J220" s="32"/>
      <c r="K220" s="23" t="s">
        <v>39</v>
      </c>
    </row>
    <row r="221" spans="1:12" s="90" customFormat="1" x14ac:dyDescent="0.25">
      <c r="A221" s="22">
        <v>50224</v>
      </c>
      <c r="B221" s="51" t="s">
        <v>218</v>
      </c>
      <c r="C221" s="24">
        <v>4.2</v>
      </c>
      <c r="D221" s="96">
        <v>2610</v>
      </c>
      <c r="E221" s="27">
        <v>1071813</v>
      </c>
      <c r="F221" s="28">
        <v>100</v>
      </c>
      <c r="G221" s="29"/>
      <c r="H221" s="30" t="s">
        <v>38</v>
      </c>
      <c r="I221" s="32">
        <f t="shared" si="4"/>
        <v>26.1</v>
      </c>
      <c r="J221" s="32"/>
      <c r="K221" s="23" t="s">
        <v>39</v>
      </c>
    </row>
    <row r="222" spans="1:12" s="4" customFormat="1" x14ac:dyDescent="0.25">
      <c r="A222" s="22">
        <v>52901</v>
      </c>
      <c r="B222" s="59" t="s">
        <v>219</v>
      </c>
      <c r="C222" s="24">
        <v>2.1</v>
      </c>
      <c r="D222" s="60">
        <v>1220</v>
      </c>
      <c r="E222" s="27">
        <v>1148730</v>
      </c>
      <c r="F222" s="28">
        <v>1</v>
      </c>
      <c r="G222" s="29"/>
      <c r="H222" s="30" t="s">
        <v>12</v>
      </c>
      <c r="I222" s="32">
        <f t="shared" si="4"/>
        <v>1220</v>
      </c>
      <c r="J222" s="32"/>
      <c r="K222" s="23" t="s">
        <v>13</v>
      </c>
    </row>
    <row r="223" spans="1:12" s="4" customFormat="1" x14ac:dyDescent="0.25">
      <c r="A223" s="22">
        <v>52902</v>
      </c>
      <c r="B223" s="4" t="s">
        <v>220</v>
      </c>
      <c r="C223" s="24">
        <v>2.1</v>
      </c>
      <c r="D223" s="60">
        <v>1220</v>
      </c>
      <c r="E223" s="27">
        <v>1148732</v>
      </c>
      <c r="F223" s="28">
        <v>1</v>
      </c>
      <c r="G223" s="29"/>
      <c r="H223" s="30" t="s">
        <v>12</v>
      </c>
      <c r="I223" s="32">
        <f t="shared" si="4"/>
        <v>1220</v>
      </c>
      <c r="J223" s="32"/>
      <c r="K223" s="23" t="s">
        <v>13</v>
      </c>
    </row>
    <row r="224" spans="1:12" s="4" customFormat="1" ht="15" customHeight="1" x14ac:dyDescent="0.25">
      <c r="A224" s="112">
        <v>52903</v>
      </c>
      <c r="B224" s="59" t="s">
        <v>221</v>
      </c>
      <c r="C224" s="24">
        <v>2.1</v>
      </c>
      <c r="D224" s="60">
        <v>1220</v>
      </c>
      <c r="E224" s="27">
        <v>1148837</v>
      </c>
      <c r="F224" s="28">
        <v>1</v>
      </c>
      <c r="G224" s="29"/>
      <c r="H224" s="30" t="s">
        <v>12</v>
      </c>
      <c r="I224" s="32">
        <f t="shared" si="4"/>
        <v>1220</v>
      </c>
      <c r="J224" s="32"/>
      <c r="K224" s="23" t="s">
        <v>13</v>
      </c>
    </row>
    <row r="225" spans="1:12" s="4" customFormat="1" ht="15" customHeight="1" x14ac:dyDescent="0.25">
      <c r="A225" s="112">
        <v>52911</v>
      </c>
      <c r="B225" s="59" t="s">
        <v>222</v>
      </c>
      <c r="C225" s="113">
        <v>2.1</v>
      </c>
      <c r="D225" s="76">
        <v>1220</v>
      </c>
      <c r="E225" s="27">
        <v>4125264</v>
      </c>
      <c r="F225" s="28">
        <v>1</v>
      </c>
      <c r="G225" s="29"/>
      <c r="H225" s="30" t="s">
        <v>12</v>
      </c>
      <c r="I225" s="32">
        <f t="shared" si="4"/>
        <v>1220</v>
      </c>
      <c r="J225" s="32"/>
      <c r="K225" s="23" t="s">
        <v>13</v>
      </c>
    </row>
    <row r="226" spans="1:12" s="4" customFormat="1" x14ac:dyDescent="0.25">
      <c r="A226" s="22">
        <v>54103</v>
      </c>
      <c r="B226" s="23" t="s">
        <v>223</v>
      </c>
      <c r="C226" s="24">
        <v>1.4</v>
      </c>
      <c r="D226" s="52">
        <v>970</v>
      </c>
      <c r="E226" s="27">
        <v>2391943</v>
      </c>
      <c r="F226" s="28">
        <v>1</v>
      </c>
      <c r="G226" s="29"/>
      <c r="H226" s="30" t="s">
        <v>12</v>
      </c>
      <c r="I226" s="32">
        <f t="shared" si="4"/>
        <v>970</v>
      </c>
      <c r="J226" s="32"/>
      <c r="K226" s="23" t="s">
        <v>13</v>
      </c>
    </row>
    <row r="227" spans="1:12" s="4" customFormat="1" x14ac:dyDescent="0.25">
      <c r="A227" s="22">
        <v>54104</v>
      </c>
      <c r="B227" s="23" t="s">
        <v>224</v>
      </c>
      <c r="C227" s="24">
        <v>1.4</v>
      </c>
      <c r="D227" s="52">
        <v>970</v>
      </c>
      <c r="E227" s="27">
        <v>2391969</v>
      </c>
      <c r="F227" s="28">
        <v>1</v>
      </c>
      <c r="G227" s="29"/>
      <c r="H227" s="30" t="s">
        <v>12</v>
      </c>
      <c r="I227" s="32">
        <f t="shared" si="4"/>
        <v>970</v>
      </c>
      <c r="J227" s="32"/>
      <c r="K227" s="23" t="s">
        <v>13</v>
      </c>
    </row>
    <row r="228" spans="1:12" s="4" customFormat="1" x14ac:dyDescent="0.25">
      <c r="A228" s="22">
        <v>54105</v>
      </c>
      <c r="B228" s="23" t="s">
        <v>225</v>
      </c>
      <c r="C228" s="24">
        <v>1.4</v>
      </c>
      <c r="D228" s="52">
        <v>970</v>
      </c>
      <c r="E228" s="27">
        <v>2391973</v>
      </c>
      <c r="F228" s="28">
        <v>1</v>
      </c>
      <c r="G228" s="29"/>
      <c r="H228" s="30" t="s">
        <v>12</v>
      </c>
      <c r="I228" s="32">
        <f t="shared" si="4"/>
        <v>970</v>
      </c>
      <c r="J228" s="32"/>
      <c r="K228" s="23" t="s">
        <v>13</v>
      </c>
    </row>
    <row r="229" spans="1:12" s="4" customFormat="1" x14ac:dyDescent="0.25">
      <c r="A229" s="112">
        <v>54106</v>
      </c>
      <c r="B229" s="59" t="s">
        <v>226</v>
      </c>
      <c r="C229" s="113">
        <v>1.4</v>
      </c>
      <c r="D229" s="52">
        <v>970</v>
      </c>
      <c r="E229" s="27">
        <v>2812039</v>
      </c>
      <c r="F229" s="28">
        <v>1</v>
      </c>
      <c r="G229" s="29"/>
      <c r="H229" s="30" t="s">
        <v>12</v>
      </c>
      <c r="I229" s="32">
        <f t="shared" ref="I229:I234" si="5">D229/F229</f>
        <v>970</v>
      </c>
      <c r="J229" s="32"/>
      <c r="K229" s="23" t="s">
        <v>13</v>
      </c>
    </row>
    <row r="230" spans="1:12" s="4" customFormat="1" x14ac:dyDescent="0.25">
      <c r="A230" s="112">
        <v>54107</v>
      </c>
      <c r="B230" s="59" t="s">
        <v>227</v>
      </c>
      <c r="C230" s="113">
        <v>1.5</v>
      </c>
      <c r="D230" s="52">
        <v>1050</v>
      </c>
      <c r="E230" s="27">
        <v>2818047</v>
      </c>
      <c r="F230" s="28">
        <v>1</v>
      </c>
      <c r="G230" s="29"/>
      <c r="H230" s="30" t="s">
        <v>12</v>
      </c>
      <c r="I230" s="32">
        <f t="shared" si="5"/>
        <v>1050</v>
      </c>
      <c r="J230" s="32"/>
      <c r="K230" s="23" t="s">
        <v>13</v>
      </c>
    </row>
    <row r="231" spans="1:12" s="4" customFormat="1" x14ac:dyDescent="0.25">
      <c r="A231" s="112">
        <v>54108</v>
      </c>
      <c r="B231" s="59" t="s">
        <v>228</v>
      </c>
      <c r="C231" s="113">
        <v>1.4</v>
      </c>
      <c r="D231" s="52">
        <v>970</v>
      </c>
      <c r="E231" s="27">
        <v>2812019</v>
      </c>
      <c r="F231" s="28">
        <v>1</v>
      </c>
      <c r="G231" s="29"/>
      <c r="H231" s="30" t="s">
        <v>12</v>
      </c>
      <c r="I231" s="32">
        <f t="shared" si="5"/>
        <v>970</v>
      </c>
      <c r="J231" s="32"/>
      <c r="K231" s="23" t="s">
        <v>13</v>
      </c>
    </row>
    <row r="232" spans="1:12" s="4" customFormat="1" x14ac:dyDescent="0.25">
      <c r="A232" s="127">
        <v>54716</v>
      </c>
      <c r="B232" s="128" t="s">
        <v>493</v>
      </c>
      <c r="C232" s="113">
        <v>11</v>
      </c>
      <c r="D232" s="52">
        <v>6470</v>
      </c>
      <c r="E232" s="27">
        <v>3609556</v>
      </c>
      <c r="F232" s="28">
        <v>50</v>
      </c>
      <c r="G232" s="29"/>
      <c r="H232" s="30" t="s">
        <v>38</v>
      </c>
      <c r="I232" s="32">
        <f t="shared" si="5"/>
        <v>129.4</v>
      </c>
      <c r="J232" s="32"/>
      <c r="K232" s="23" t="s">
        <v>39</v>
      </c>
    </row>
    <row r="233" spans="1:12" s="4" customFormat="1" x14ac:dyDescent="0.25">
      <c r="A233" s="114">
        <v>55605</v>
      </c>
      <c r="B233" s="23" t="s">
        <v>229</v>
      </c>
      <c r="C233" s="24">
        <v>17</v>
      </c>
      <c r="D233" s="26">
        <v>7650</v>
      </c>
      <c r="E233" s="27">
        <v>2454424</v>
      </c>
      <c r="F233" s="115">
        <v>80</v>
      </c>
      <c r="G233" s="116"/>
      <c r="H233" s="117" t="s">
        <v>38</v>
      </c>
      <c r="I233" s="32">
        <f t="shared" si="5"/>
        <v>95.625</v>
      </c>
      <c r="J233" s="32"/>
      <c r="K233" s="23" t="s">
        <v>39</v>
      </c>
    </row>
    <row r="234" spans="1:12" s="4" customFormat="1" x14ac:dyDescent="0.25">
      <c r="A234" s="114">
        <v>56005</v>
      </c>
      <c r="B234" s="23" t="s">
        <v>470</v>
      </c>
      <c r="C234" s="24">
        <v>16</v>
      </c>
      <c r="D234" s="26">
        <v>9660</v>
      </c>
      <c r="E234" s="27">
        <v>4106628</v>
      </c>
      <c r="F234" s="115">
        <v>60</v>
      </c>
      <c r="G234" s="116"/>
      <c r="H234" s="117" t="s">
        <v>12</v>
      </c>
      <c r="I234" s="32">
        <f t="shared" si="5"/>
        <v>161</v>
      </c>
      <c r="J234" s="32"/>
      <c r="K234" s="23" t="s">
        <v>13</v>
      </c>
    </row>
    <row r="235" spans="1:12" s="4" customFormat="1" x14ac:dyDescent="0.25">
      <c r="A235" s="112">
        <v>57010</v>
      </c>
      <c r="B235" s="59" t="s">
        <v>230</v>
      </c>
      <c r="C235" s="113">
        <v>2.1</v>
      </c>
      <c r="D235" s="26">
        <v>1220</v>
      </c>
      <c r="E235" s="27">
        <v>4125294</v>
      </c>
      <c r="F235" s="28">
        <v>1</v>
      </c>
      <c r="G235" s="116"/>
      <c r="H235" s="2" t="s">
        <v>12</v>
      </c>
      <c r="I235" s="32">
        <f t="shared" ref="I235" si="6">D235/F235</f>
        <v>1220</v>
      </c>
      <c r="J235" s="118"/>
      <c r="K235" s="23" t="s">
        <v>13</v>
      </c>
    </row>
    <row r="236" spans="1:12" s="4" customFormat="1" x14ac:dyDescent="0.25">
      <c r="A236" s="114">
        <v>180207</v>
      </c>
      <c r="B236" s="23" t="s">
        <v>231</v>
      </c>
      <c r="C236" s="97">
        <v>3</v>
      </c>
      <c r="D236" s="52">
        <v>2270</v>
      </c>
      <c r="E236" s="27" t="s">
        <v>11</v>
      </c>
      <c r="F236" s="115">
        <v>100</v>
      </c>
      <c r="G236" s="116"/>
      <c r="H236" s="117" t="s">
        <v>12</v>
      </c>
      <c r="I236" s="32">
        <f>D236/F236</f>
        <v>22.7</v>
      </c>
      <c r="J236" s="32"/>
      <c r="K236" s="23" t="s">
        <v>13</v>
      </c>
    </row>
    <row r="237" spans="1:12" s="4" customFormat="1" ht="31.5" x14ac:dyDescent="0.25">
      <c r="A237" s="10" t="s">
        <v>1</v>
      </c>
      <c r="B237" s="11" t="s">
        <v>2</v>
      </c>
      <c r="C237" s="12" t="s">
        <v>3</v>
      </c>
      <c r="D237" s="13" t="s">
        <v>4</v>
      </c>
      <c r="E237" s="14" t="s">
        <v>5</v>
      </c>
      <c r="F237" s="282" t="s">
        <v>6</v>
      </c>
      <c r="G237" s="282"/>
      <c r="H237" s="282"/>
      <c r="I237" s="282" t="s">
        <v>7</v>
      </c>
      <c r="J237" s="282"/>
      <c r="K237" s="282"/>
    </row>
    <row r="238" spans="1:12" s="4" customFormat="1" ht="23.25" x14ac:dyDescent="0.25">
      <c r="A238" s="18"/>
      <c r="B238" s="19" t="s">
        <v>232</v>
      </c>
      <c r="C238" s="19"/>
      <c r="D238" s="21"/>
      <c r="E238" s="119"/>
      <c r="F238" s="120"/>
      <c r="G238" s="121"/>
      <c r="H238" s="121"/>
      <c r="I238" s="121"/>
      <c r="J238" s="121"/>
      <c r="K238" s="121"/>
    </row>
    <row r="239" spans="1:12" s="16" customFormat="1" x14ac:dyDescent="0.25">
      <c r="A239" s="56">
        <v>45910</v>
      </c>
      <c r="B239" s="51" t="s">
        <v>233</v>
      </c>
      <c r="C239" s="24">
        <v>7.2</v>
      </c>
      <c r="D239" s="52">
        <v>4570</v>
      </c>
      <c r="E239" s="69">
        <v>3506390</v>
      </c>
      <c r="F239" s="28">
        <v>120</v>
      </c>
      <c r="G239" s="29"/>
      <c r="H239" s="30" t="s">
        <v>38</v>
      </c>
      <c r="I239" s="32">
        <f>D239/F239</f>
        <v>38.083333333333336</v>
      </c>
      <c r="J239" s="32"/>
      <c r="K239" s="23" t="s">
        <v>39</v>
      </c>
    </row>
    <row r="240" spans="1:12" x14ac:dyDescent="0.25">
      <c r="A240" s="22">
        <v>60140</v>
      </c>
      <c r="B240" s="70" t="s">
        <v>234</v>
      </c>
      <c r="C240" s="122">
        <v>3.9</v>
      </c>
      <c r="D240" s="26">
        <v>2480</v>
      </c>
      <c r="E240" s="27">
        <v>1218607</v>
      </c>
      <c r="F240" s="66">
        <v>120</v>
      </c>
      <c r="G240" s="23"/>
      <c r="H240" s="23" t="s">
        <v>38</v>
      </c>
      <c r="I240" s="32">
        <f t="shared" ref="I240:I257" si="7">D240/F240</f>
        <v>20.666666666666668</v>
      </c>
      <c r="J240" s="23"/>
      <c r="K240" s="23" t="s">
        <v>39</v>
      </c>
      <c r="L240" s="110"/>
    </row>
    <row r="241" spans="1:12" x14ac:dyDescent="0.25">
      <c r="A241" s="22">
        <v>60141</v>
      </c>
      <c r="B241" s="70" t="s">
        <v>235</v>
      </c>
      <c r="C241" s="122">
        <v>3.9</v>
      </c>
      <c r="D241" s="26">
        <v>2480</v>
      </c>
      <c r="E241" s="27">
        <v>1218628</v>
      </c>
      <c r="F241" s="66">
        <v>120</v>
      </c>
      <c r="G241" s="23"/>
      <c r="H241" s="23" t="s">
        <v>38</v>
      </c>
      <c r="I241" s="32">
        <f t="shared" si="7"/>
        <v>20.666666666666668</v>
      </c>
      <c r="J241" s="23"/>
      <c r="K241" s="23" t="s">
        <v>39</v>
      </c>
      <c r="L241" s="110"/>
    </row>
    <row r="242" spans="1:12" x14ac:dyDescent="0.25">
      <c r="A242" s="22">
        <v>60142</v>
      </c>
      <c r="B242" s="70" t="s">
        <v>236</v>
      </c>
      <c r="C242" s="122">
        <v>3.9</v>
      </c>
      <c r="D242" s="26">
        <v>2480</v>
      </c>
      <c r="E242" s="27">
        <v>1218652</v>
      </c>
      <c r="F242" s="66">
        <v>120</v>
      </c>
      <c r="G242" s="23"/>
      <c r="H242" s="23" t="s">
        <v>38</v>
      </c>
      <c r="I242" s="32">
        <f t="shared" si="7"/>
        <v>20.666666666666668</v>
      </c>
      <c r="J242" s="23"/>
      <c r="K242" s="23" t="s">
        <v>39</v>
      </c>
      <c r="L242" s="110"/>
    </row>
    <row r="243" spans="1:12" x14ac:dyDescent="0.25">
      <c r="A243" s="22">
        <v>60143</v>
      </c>
      <c r="B243" s="70" t="s">
        <v>237</v>
      </c>
      <c r="C243" s="122">
        <v>16.899999999999999</v>
      </c>
      <c r="D243" s="26">
        <v>9620</v>
      </c>
      <c r="E243" s="27">
        <v>1586076</v>
      </c>
      <c r="F243" s="28">
        <v>120</v>
      </c>
      <c r="G243" s="29"/>
      <c r="H243" s="30" t="s">
        <v>38</v>
      </c>
      <c r="I243" s="32">
        <f t="shared" si="7"/>
        <v>80.166666666666671</v>
      </c>
      <c r="J243" s="32"/>
      <c r="K243" s="23" t="s">
        <v>39</v>
      </c>
      <c r="L243" s="110"/>
    </row>
    <row r="244" spans="1:12" x14ac:dyDescent="0.25">
      <c r="A244" s="22">
        <v>60144</v>
      </c>
      <c r="B244" s="70" t="s">
        <v>238</v>
      </c>
      <c r="C244" s="122">
        <v>5</v>
      </c>
      <c r="D244" s="49">
        <v>2900</v>
      </c>
      <c r="E244" s="27">
        <v>2092859</v>
      </c>
      <c r="F244" s="28">
        <v>120</v>
      </c>
      <c r="G244" s="29"/>
      <c r="H244" s="30" t="s">
        <v>38</v>
      </c>
      <c r="I244" s="32">
        <f t="shared" si="7"/>
        <v>24.166666666666668</v>
      </c>
      <c r="J244" s="32"/>
      <c r="K244" s="23" t="s">
        <v>39</v>
      </c>
      <c r="L244" s="110"/>
    </row>
    <row r="245" spans="1:12" x14ac:dyDescent="0.25">
      <c r="A245" s="22">
        <v>60146</v>
      </c>
      <c r="B245" s="70" t="s">
        <v>239</v>
      </c>
      <c r="C245" s="122">
        <v>4.5</v>
      </c>
      <c r="D245" s="26">
        <v>2100</v>
      </c>
      <c r="E245" s="27">
        <v>2162647</v>
      </c>
      <c r="F245" s="66">
        <v>60</v>
      </c>
      <c r="G245" s="23"/>
      <c r="H245" s="23" t="s">
        <v>38</v>
      </c>
      <c r="I245" s="32">
        <f t="shared" si="7"/>
        <v>35</v>
      </c>
      <c r="J245" s="23"/>
      <c r="K245" s="23" t="s">
        <v>39</v>
      </c>
      <c r="L245" s="110"/>
    </row>
    <row r="246" spans="1:12" x14ac:dyDescent="0.25">
      <c r="A246" s="22">
        <v>60147</v>
      </c>
      <c r="B246" s="70" t="s">
        <v>240</v>
      </c>
      <c r="C246" s="122">
        <v>3</v>
      </c>
      <c r="D246" s="26">
        <v>1770</v>
      </c>
      <c r="E246" s="27">
        <v>2245184</v>
      </c>
      <c r="F246" s="66">
        <v>60</v>
      </c>
      <c r="G246" s="23"/>
      <c r="H246" s="23" t="s">
        <v>38</v>
      </c>
      <c r="I246" s="32">
        <f t="shared" si="7"/>
        <v>29.5</v>
      </c>
      <c r="J246" s="23"/>
      <c r="K246" s="23" t="s">
        <v>39</v>
      </c>
      <c r="L246" s="110"/>
    </row>
    <row r="247" spans="1:12" x14ac:dyDescent="0.25">
      <c r="A247" s="42">
        <v>60150</v>
      </c>
      <c r="B247" s="70" t="s">
        <v>271</v>
      </c>
      <c r="C247" s="122">
        <v>3</v>
      </c>
      <c r="D247" s="25">
        <v>1890</v>
      </c>
      <c r="E247" s="69" t="s">
        <v>11</v>
      </c>
      <c r="F247" s="44">
        <v>1</v>
      </c>
      <c r="G247" s="45"/>
      <c r="H247" s="46" t="s">
        <v>12</v>
      </c>
      <c r="I247" s="32">
        <f t="shared" si="7"/>
        <v>1890</v>
      </c>
      <c r="J247" s="47"/>
      <c r="K247" s="43" t="s">
        <v>13</v>
      </c>
    </row>
    <row r="248" spans="1:12" s="4" customFormat="1" x14ac:dyDescent="0.25">
      <c r="A248" s="42">
        <v>65901</v>
      </c>
      <c r="B248" s="70" t="s">
        <v>241</v>
      </c>
      <c r="C248" s="122">
        <v>9</v>
      </c>
      <c r="D248" s="26">
        <v>5760</v>
      </c>
      <c r="E248" s="27">
        <v>3036516</v>
      </c>
      <c r="F248" s="66">
        <v>50</v>
      </c>
      <c r="G248" s="23"/>
      <c r="H248" s="23" t="s">
        <v>31</v>
      </c>
      <c r="I248" s="32">
        <f t="shared" si="7"/>
        <v>115.2</v>
      </c>
      <c r="J248" s="23"/>
      <c r="K248" s="23" t="s">
        <v>32</v>
      </c>
      <c r="L248" s="110"/>
    </row>
    <row r="249" spans="1:12" s="4" customFormat="1" x14ac:dyDescent="0.25">
      <c r="A249" s="54">
        <v>66801</v>
      </c>
      <c r="B249" s="55" t="s">
        <v>458</v>
      </c>
      <c r="C249" s="122">
        <v>3.3</v>
      </c>
      <c r="D249" s="25">
        <v>2060</v>
      </c>
      <c r="E249" s="69">
        <v>3506419</v>
      </c>
      <c r="F249" s="44">
        <v>75</v>
      </c>
      <c r="G249" s="45"/>
      <c r="H249" s="46" t="s">
        <v>38</v>
      </c>
      <c r="I249" s="32">
        <f t="shared" si="7"/>
        <v>27.466666666666665</v>
      </c>
      <c r="J249" s="47"/>
      <c r="K249" s="43" t="s">
        <v>39</v>
      </c>
      <c r="L249" s="110"/>
    </row>
    <row r="250" spans="1:12" s="4" customFormat="1" x14ac:dyDescent="0.25">
      <c r="A250" s="124" t="s">
        <v>242</v>
      </c>
      <c r="B250" s="23" t="s">
        <v>243</v>
      </c>
      <c r="C250" s="122">
        <v>2</v>
      </c>
      <c r="D250" s="123">
        <v>1470</v>
      </c>
      <c r="E250" s="27">
        <v>1219078</v>
      </c>
      <c r="F250" s="28">
        <v>3.5</v>
      </c>
      <c r="G250" s="29"/>
      <c r="H250" s="30" t="s">
        <v>38</v>
      </c>
      <c r="I250" s="32">
        <f t="shared" si="7"/>
        <v>420</v>
      </c>
      <c r="J250" s="32"/>
      <c r="K250" s="23" t="s">
        <v>39</v>
      </c>
    </row>
    <row r="251" spans="1:12" s="4" customFormat="1" x14ac:dyDescent="0.25">
      <c r="A251" s="22" t="s">
        <v>244</v>
      </c>
      <c r="B251" s="23" t="s">
        <v>245</v>
      </c>
      <c r="C251" s="122">
        <v>2</v>
      </c>
      <c r="D251" s="123">
        <v>1470</v>
      </c>
      <c r="E251" s="27">
        <v>1219078</v>
      </c>
      <c r="F251" s="28">
        <v>3.5</v>
      </c>
      <c r="G251" s="29"/>
      <c r="H251" s="30" t="s">
        <v>38</v>
      </c>
      <c r="I251" s="32">
        <f t="shared" si="7"/>
        <v>420</v>
      </c>
      <c r="J251" s="32"/>
      <c r="K251" s="23" t="s">
        <v>39</v>
      </c>
    </row>
    <row r="252" spans="1:12" s="4" customFormat="1" x14ac:dyDescent="0.25">
      <c r="A252" s="22" t="s">
        <v>246</v>
      </c>
      <c r="B252" s="23" t="s">
        <v>247</v>
      </c>
      <c r="C252" s="122">
        <v>2</v>
      </c>
      <c r="D252" s="123">
        <v>1470</v>
      </c>
      <c r="E252" s="27">
        <v>1219078</v>
      </c>
      <c r="F252" s="28">
        <v>3.5</v>
      </c>
      <c r="G252" s="29"/>
      <c r="H252" s="30" t="s">
        <v>38</v>
      </c>
      <c r="I252" s="32">
        <f t="shared" si="7"/>
        <v>420</v>
      </c>
      <c r="J252" s="32"/>
      <c r="K252" s="23" t="s">
        <v>39</v>
      </c>
    </row>
    <row r="253" spans="1:12" s="4" customFormat="1" x14ac:dyDescent="0.25">
      <c r="A253" s="22" t="s">
        <v>248</v>
      </c>
      <c r="B253" s="23" t="s">
        <v>249</v>
      </c>
      <c r="C253" s="122">
        <v>2</v>
      </c>
      <c r="D253" s="123">
        <v>1470</v>
      </c>
      <c r="E253" s="27">
        <v>1219078</v>
      </c>
      <c r="F253" s="28">
        <v>3.5</v>
      </c>
      <c r="G253" s="29"/>
      <c r="H253" s="30" t="s">
        <v>38</v>
      </c>
      <c r="I253" s="32">
        <f t="shared" si="7"/>
        <v>420</v>
      </c>
      <c r="J253" s="32"/>
      <c r="K253" s="23" t="s">
        <v>39</v>
      </c>
    </row>
    <row r="254" spans="1:12" s="4" customFormat="1" x14ac:dyDescent="0.25">
      <c r="A254" s="22" t="s">
        <v>250</v>
      </c>
      <c r="B254" s="23" t="s">
        <v>251</v>
      </c>
      <c r="C254" s="122">
        <v>2</v>
      </c>
      <c r="D254" s="123">
        <v>1470</v>
      </c>
      <c r="E254" s="27">
        <v>1219078</v>
      </c>
      <c r="F254" s="28">
        <v>3.5</v>
      </c>
      <c r="G254" s="29"/>
      <c r="H254" s="30" t="s">
        <v>38</v>
      </c>
      <c r="I254" s="32">
        <f t="shared" si="7"/>
        <v>420</v>
      </c>
      <c r="J254" s="32"/>
      <c r="K254" s="23" t="s">
        <v>39</v>
      </c>
    </row>
    <row r="255" spans="1:12" s="90" customFormat="1" x14ac:dyDescent="0.25">
      <c r="A255" s="22" t="s">
        <v>252</v>
      </c>
      <c r="B255" s="23" t="s">
        <v>253</v>
      </c>
      <c r="C255" s="122">
        <v>2</v>
      </c>
      <c r="D255" s="123">
        <v>1470</v>
      </c>
      <c r="E255" s="27">
        <v>1219078</v>
      </c>
      <c r="F255" s="28">
        <v>3.5</v>
      </c>
      <c r="G255" s="29"/>
      <c r="H255" s="30" t="s">
        <v>38</v>
      </c>
      <c r="I255" s="32">
        <f t="shared" si="7"/>
        <v>420</v>
      </c>
      <c r="J255" s="32"/>
      <c r="K255" s="23" t="s">
        <v>39</v>
      </c>
    </row>
    <row r="256" spans="1:12" s="4" customFormat="1" x14ac:dyDescent="0.25">
      <c r="A256" s="22">
        <v>84713</v>
      </c>
      <c r="B256" s="126" t="s">
        <v>255</v>
      </c>
      <c r="C256" s="122">
        <v>4</v>
      </c>
      <c r="D256" s="52">
        <v>2480</v>
      </c>
      <c r="E256" s="27">
        <v>2778661</v>
      </c>
      <c r="F256" s="66">
        <v>4.5</v>
      </c>
      <c r="G256" s="23"/>
      <c r="H256" s="23" t="s">
        <v>38</v>
      </c>
      <c r="I256" s="32">
        <f t="shared" si="7"/>
        <v>551.11111111111109</v>
      </c>
      <c r="J256" s="23"/>
      <c r="K256" s="23" t="s">
        <v>39</v>
      </c>
    </row>
    <row r="257" spans="1:11" s="4" customFormat="1" x14ac:dyDescent="0.25">
      <c r="A257" s="22">
        <v>85607</v>
      </c>
      <c r="B257" s="4" t="s">
        <v>256</v>
      </c>
      <c r="C257" s="122">
        <v>5</v>
      </c>
      <c r="D257" s="52">
        <v>2730</v>
      </c>
      <c r="E257" s="27">
        <v>2499309</v>
      </c>
      <c r="F257" s="66">
        <v>10</v>
      </c>
      <c r="G257" s="23"/>
      <c r="H257" s="23" t="s">
        <v>38</v>
      </c>
      <c r="I257" s="32">
        <f t="shared" si="7"/>
        <v>273</v>
      </c>
      <c r="J257" s="23"/>
      <c r="K257" s="23" t="s">
        <v>39</v>
      </c>
    </row>
    <row r="258" spans="1:11" s="4" customFormat="1" x14ac:dyDescent="0.25">
      <c r="A258" s="54">
        <v>86308</v>
      </c>
      <c r="B258" s="55" t="s">
        <v>494</v>
      </c>
      <c r="C258" s="122">
        <v>4</v>
      </c>
      <c r="D258" s="25">
        <v>2520</v>
      </c>
      <c r="E258" s="69">
        <v>2495084</v>
      </c>
      <c r="F258" s="44">
        <v>4.2</v>
      </c>
      <c r="G258" s="45"/>
      <c r="H258" s="46" t="s">
        <v>38</v>
      </c>
      <c r="I258" s="32">
        <v>1710</v>
      </c>
      <c r="J258" s="47"/>
      <c r="K258" s="23" t="s">
        <v>39</v>
      </c>
    </row>
    <row r="259" spans="1:11" s="4" customFormat="1" x14ac:dyDescent="0.25">
      <c r="A259" s="127">
        <v>86503</v>
      </c>
      <c r="B259" s="128" t="s">
        <v>462</v>
      </c>
      <c r="C259" s="122">
        <v>17</v>
      </c>
      <c r="D259" s="52">
        <v>10080</v>
      </c>
      <c r="E259" s="27">
        <v>3461452</v>
      </c>
      <c r="F259" s="28">
        <v>12</v>
      </c>
      <c r="G259" s="29"/>
      <c r="H259" s="30" t="s">
        <v>31</v>
      </c>
      <c r="I259" s="32">
        <f>D259/F259</f>
        <v>840</v>
      </c>
      <c r="J259" s="129"/>
      <c r="K259" s="23" t="s">
        <v>32</v>
      </c>
    </row>
    <row r="260" spans="1:11" s="130" customFormat="1" x14ac:dyDescent="0.25">
      <c r="A260" s="42" t="s">
        <v>257</v>
      </c>
      <c r="B260" s="70" t="s">
        <v>446</v>
      </c>
      <c r="C260" s="122">
        <v>5</v>
      </c>
      <c r="D260" s="25">
        <v>2900</v>
      </c>
      <c r="E260" s="69" t="s">
        <v>11</v>
      </c>
      <c r="F260" s="44">
        <v>1</v>
      </c>
      <c r="G260" s="45"/>
      <c r="H260" s="46" t="s">
        <v>12</v>
      </c>
      <c r="I260" s="32">
        <f t="shared" ref="I260:I267" si="8">D260/F260</f>
        <v>2900</v>
      </c>
      <c r="J260" s="47"/>
      <c r="K260" s="43" t="s">
        <v>13</v>
      </c>
    </row>
    <row r="261" spans="1:11" s="130" customFormat="1" x14ac:dyDescent="0.25">
      <c r="A261" s="42" t="s">
        <v>258</v>
      </c>
      <c r="B261" s="70" t="s">
        <v>447</v>
      </c>
      <c r="C261" s="122">
        <v>5</v>
      </c>
      <c r="D261" s="25">
        <v>2900</v>
      </c>
      <c r="E261" s="69" t="s">
        <v>11</v>
      </c>
      <c r="F261" s="44">
        <v>1</v>
      </c>
      <c r="G261" s="45"/>
      <c r="H261" s="46" t="s">
        <v>12</v>
      </c>
      <c r="I261" s="32">
        <f t="shared" si="8"/>
        <v>2900</v>
      </c>
      <c r="J261" s="47"/>
      <c r="K261" s="43" t="s">
        <v>13</v>
      </c>
    </row>
    <row r="262" spans="1:11" s="130" customFormat="1" x14ac:dyDescent="0.25">
      <c r="A262" s="22" t="s">
        <v>259</v>
      </c>
      <c r="B262" s="70" t="s">
        <v>448</v>
      </c>
      <c r="C262" s="122">
        <v>5</v>
      </c>
      <c r="D262" s="25">
        <v>2900</v>
      </c>
      <c r="E262" s="27" t="s">
        <v>11</v>
      </c>
      <c r="F262" s="66">
        <v>1</v>
      </c>
      <c r="G262" s="23"/>
      <c r="H262" s="23" t="s">
        <v>12</v>
      </c>
      <c r="I262" s="32">
        <f t="shared" si="8"/>
        <v>2900</v>
      </c>
      <c r="J262" s="131"/>
      <c r="K262" s="23" t="s">
        <v>13</v>
      </c>
    </row>
    <row r="263" spans="1:11" s="130" customFormat="1" x14ac:dyDescent="0.25">
      <c r="A263" s="22" t="s">
        <v>260</v>
      </c>
      <c r="B263" s="70" t="s">
        <v>449</v>
      </c>
      <c r="C263" s="122">
        <v>5</v>
      </c>
      <c r="D263" s="25">
        <v>2900</v>
      </c>
      <c r="E263" s="27" t="s">
        <v>11</v>
      </c>
      <c r="F263" s="66">
        <v>1</v>
      </c>
      <c r="G263" s="23"/>
      <c r="H263" s="23" t="s">
        <v>12</v>
      </c>
      <c r="I263" s="32">
        <f t="shared" si="8"/>
        <v>2900</v>
      </c>
      <c r="J263" s="131"/>
      <c r="K263" s="23" t="s">
        <v>13</v>
      </c>
    </row>
    <row r="264" spans="1:11" x14ac:dyDescent="0.25">
      <c r="A264" s="22" t="s">
        <v>261</v>
      </c>
      <c r="B264" s="70" t="s">
        <v>450</v>
      </c>
      <c r="C264" s="122">
        <v>2.8</v>
      </c>
      <c r="D264" s="25">
        <v>1730</v>
      </c>
      <c r="E264" s="27" t="s">
        <v>11</v>
      </c>
      <c r="F264" s="66">
        <v>1</v>
      </c>
      <c r="G264" s="23"/>
      <c r="H264" s="23" t="s">
        <v>12</v>
      </c>
      <c r="I264" s="32">
        <f t="shared" si="8"/>
        <v>1730</v>
      </c>
      <c r="J264" s="131"/>
      <c r="K264" s="23" t="s">
        <v>13</v>
      </c>
    </row>
    <row r="265" spans="1:11" x14ac:dyDescent="0.25">
      <c r="A265" s="22" t="s">
        <v>262</v>
      </c>
      <c r="B265" s="70" t="s">
        <v>263</v>
      </c>
      <c r="C265" s="122">
        <v>2.8</v>
      </c>
      <c r="D265" s="25">
        <v>1730</v>
      </c>
      <c r="E265" s="27" t="s">
        <v>11</v>
      </c>
      <c r="F265" s="66">
        <v>1</v>
      </c>
      <c r="G265" s="23"/>
      <c r="H265" s="23" t="s">
        <v>12</v>
      </c>
      <c r="I265" s="32">
        <f t="shared" si="8"/>
        <v>1730</v>
      </c>
      <c r="J265" s="23"/>
      <c r="K265" s="23" t="s">
        <v>13</v>
      </c>
    </row>
    <row r="266" spans="1:11" x14ac:dyDescent="0.25">
      <c r="A266" s="22" t="s">
        <v>264</v>
      </c>
      <c r="B266" s="70" t="s">
        <v>265</v>
      </c>
      <c r="C266" s="122">
        <v>2.8</v>
      </c>
      <c r="D266" s="25">
        <v>1730</v>
      </c>
      <c r="E266" s="27" t="s">
        <v>11</v>
      </c>
      <c r="F266" s="66">
        <v>1</v>
      </c>
      <c r="G266" s="23"/>
      <c r="H266" s="23" t="s">
        <v>12</v>
      </c>
      <c r="I266" s="32">
        <f t="shared" si="8"/>
        <v>1730</v>
      </c>
      <c r="J266" s="23"/>
      <c r="K266" s="23" t="s">
        <v>13</v>
      </c>
    </row>
    <row r="267" spans="1:11" x14ac:dyDescent="0.25">
      <c r="A267" s="22" t="s">
        <v>266</v>
      </c>
      <c r="B267" s="70" t="s">
        <v>267</v>
      </c>
      <c r="C267" s="122">
        <v>2.8</v>
      </c>
      <c r="D267" s="25">
        <v>1730</v>
      </c>
      <c r="E267" s="27" t="s">
        <v>11</v>
      </c>
      <c r="F267" s="66">
        <v>1</v>
      </c>
      <c r="G267" s="23"/>
      <c r="H267" s="23" t="s">
        <v>12</v>
      </c>
      <c r="I267" s="32">
        <f t="shared" si="8"/>
        <v>1730</v>
      </c>
      <c r="J267" s="23"/>
      <c r="K267" s="23" t="s">
        <v>13</v>
      </c>
    </row>
    <row r="268" spans="1:11" s="4" customFormat="1" x14ac:dyDescent="0.25">
      <c r="A268" s="22">
        <v>980175</v>
      </c>
      <c r="B268" s="70" t="s">
        <v>268</v>
      </c>
      <c r="C268" s="122">
        <v>5.5</v>
      </c>
      <c r="D268" s="25">
        <v>2940</v>
      </c>
      <c r="E268" s="27" t="s">
        <v>11</v>
      </c>
      <c r="F268" s="66">
        <v>1</v>
      </c>
      <c r="G268" s="23"/>
      <c r="H268" s="23" t="s">
        <v>12</v>
      </c>
      <c r="I268" s="32">
        <f>D268/F268</f>
        <v>2940</v>
      </c>
      <c r="J268" s="23"/>
      <c r="K268" s="23" t="s">
        <v>13</v>
      </c>
    </row>
    <row r="269" spans="1:11" s="4" customFormat="1" ht="31.5" x14ac:dyDescent="0.25">
      <c r="A269" s="10" t="s">
        <v>1</v>
      </c>
      <c r="B269" s="11" t="s">
        <v>2</v>
      </c>
      <c r="C269" s="12" t="s">
        <v>3</v>
      </c>
      <c r="D269" s="13" t="s">
        <v>4</v>
      </c>
      <c r="E269" s="14" t="s">
        <v>5</v>
      </c>
      <c r="F269" s="282" t="s">
        <v>6</v>
      </c>
      <c r="G269" s="282"/>
      <c r="H269" s="282"/>
      <c r="I269" s="282" t="s">
        <v>7</v>
      </c>
      <c r="J269" s="282"/>
      <c r="K269" s="282"/>
    </row>
    <row r="270" spans="1:11" s="4" customFormat="1" ht="23.25" x14ac:dyDescent="0.25">
      <c r="A270" s="18"/>
      <c r="B270" s="19" t="s">
        <v>269</v>
      </c>
      <c r="C270" s="20"/>
      <c r="D270" s="21"/>
      <c r="E270" s="119"/>
      <c r="F270" s="120"/>
      <c r="G270" s="138"/>
      <c r="H270" s="121"/>
      <c r="I270" s="121"/>
      <c r="J270" s="138"/>
      <c r="K270" s="121"/>
    </row>
    <row r="271" spans="1:11" s="53" customFormat="1" x14ac:dyDescent="0.25">
      <c r="A271" s="139">
        <v>60145</v>
      </c>
      <c r="B271" s="59" t="s">
        <v>270</v>
      </c>
      <c r="C271" s="122">
        <v>1.5</v>
      </c>
      <c r="D271" s="52">
        <v>970</v>
      </c>
      <c r="E271" s="84" t="s">
        <v>11</v>
      </c>
      <c r="F271" s="28">
        <v>1</v>
      </c>
      <c r="G271" s="29"/>
      <c r="H271" s="30" t="s">
        <v>12</v>
      </c>
      <c r="I271" s="32">
        <f>D271/F271</f>
        <v>970</v>
      </c>
      <c r="J271" s="32"/>
      <c r="K271" s="23" t="s">
        <v>13</v>
      </c>
    </row>
    <row r="272" spans="1:11" s="53" customFormat="1" x14ac:dyDescent="0.25">
      <c r="A272" s="22" t="s">
        <v>471</v>
      </c>
      <c r="B272" s="125" t="s">
        <v>469</v>
      </c>
      <c r="C272" s="82">
        <v>8.5</v>
      </c>
      <c r="D272" s="26">
        <v>5420</v>
      </c>
      <c r="E272" s="84">
        <v>3607310</v>
      </c>
      <c r="F272" s="66">
        <v>360</v>
      </c>
      <c r="G272" s="23"/>
      <c r="H272" s="23" t="s">
        <v>38</v>
      </c>
      <c r="I272" s="32">
        <f t="shared" ref="I272:I285" si="9">D272/F272</f>
        <v>15.055555555555555</v>
      </c>
      <c r="J272" s="23"/>
      <c r="K272" s="23" t="s">
        <v>39</v>
      </c>
    </row>
    <row r="273" spans="1:11" s="140" customFormat="1" x14ac:dyDescent="0.25">
      <c r="A273" s="22">
        <v>61901</v>
      </c>
      <c r="B273" s="59" t="s">
        <v>272</v>
      </c>
      <c r="C273" s="122">
        <v>5.9</v>
      </c>
      <c r="D273" s="52">
        <v>3570</v>
      </c>
      <c r="E273" s="84" t="s">
        <v>11</v>
      </c>
      <c r="F273" s="66">
        <v>20</v>
      </c>
      <c r="G273" s="23"/>
      <c r="H273" s="23" t="s">
        <v>12</v>
      </c>
      <c r="I273" s="32">
        <f t="shared" si="9"/>
        <v>178.5</v>
      </c>
      <c r="J273" s="23"/>
      <c r="K273" s="23" t="s">
        <v>13</v>
      </c>
    </row>
    <row r="274" spans="1:11" s="140" customFormat="1" x14ac:dyDescent="0.25">
      <c r="A274" s="22">
        <v>61902</v>
      </c>
      <c r="B274" s="59" t="s">
        <v>273</v>
      </c>
      <c r="C274" s="122">
        <v>6.3</v>
      </c>
      <c r="D274" s="52">
        <v>3570</v>
      </c>
      <c r="E274" s="84" t="s">
        <v>11</v>
      </c>
      <c r="F274" s="66">
        <v>8</v>
      </c>
      <c r="G274" s="23"/>
      <c r="H274" s="23" t="s">
        <v>12</v>
      </c>
      <c r="I274" s="32">
        <f t="shared" si="9"/>
        <v>446.25</v>
      </c>
      <c r="J274" s="23"/>
      <c r="K274" s="23" t="s">
        <v>13</v>
      </c>
    </row>
    <row r="275" spans="1:11" s="140" customFormat="1" x14ac:dyDescent="0.25">
      <c r="A275" s="22">
        <v>61903</v>
      </c>
      <c r="B275" s="59" t="s">
        <v>274</v>
      </c>
      <c r="C275" s="122">
        <v>7</v>
      </c>
      <c r="D275" s="52">
        <v>4200</v>
      </c>
      <c r="E275" s="84" t="s">
        <v>11</v>
      </c>
      <c r="F275" s="66">
        <v>8</v>
      </c>
      <c r="G275" s="23"/>
      <c r="H275" s="23" t="s">
        <v>12</v>
      </c>
      <c r="I275" s="32">
        <f t="shared" si="9"/>
        <v>525</v>
      </c>
      <c r="J275" s="23"/>
      <c r="K275" s="23" t="s">
        <v>13</v>
      </c>
    </row>
    <row r="276" spans="1:11" s="4" customFormat="1" x14ac:dyDescent="0.25">
      <c r="A276" s="22">
        <v>61911</v>
      </c>
      <c r="B276" s="59" t="s">
        <v>275</v>
      </c>
      <c r="C276" s="122">
        <v>3.8</v>
      </c>
      <c r="D276" s="52">
        <v>2480</v>
      </c>
      <c r="E276" s="84" t="s">
        <v>11</v>
      </c>
      <c r="F276" s="66">
        <v>20</v>
      </c>
      <c r="G276" s="23"/>
      <c r="H276" s="23" t="s">
        <v>12</v>
      </c>
      <c r="I276" s="32">
        <f t="shared" si="9"/>
        <v>124</v>
      </c>
      <c r="J276" s="23"/>
      <c r="K276" s="23" t="s">
        <v>13</v>
      </c>
    </row>
    <row r="277" spans="1:11" s="4" customFormat="1" x14ac:dyDescent="0.25">
      <c r="A277" s="22" t="s">
        <v>276</v>
      </c>
      <c r="B277" s="59" t="s">
        <v>277</v>
      </c>
      <c r="C277" s="122">
        <v>0.1</v>
      </c>
      <c r="D277" s="52">
        <v>170</v>
      </c>
      <c r="E277" s="84" t="s">
        <v>11</v>
      </c>
      <c r="F277" s="66">
        <v>1</v>
      </c>
      <c r="G277" s="23"/>
      <c r="H277" s="23" t="s">
        <v>12</v>
      </c>
      <c r="I277" s="32">
        <f t="shared" si="9"/>
        <v>170</v>
      </c>
      <c r="J277" s="23"/>
      <c r="K277" s="23" t="s">
        <v>13</v>
      </c>
    </row>
    <row r="278" spans="1:11" s="4" customFormat="1" x14ac:dyDescent="0.25">
      <c r="A278" s="112">
        <v>61912</v>
      </c>
      <c r="B278" s="59" t="s">
        <v>278</v>
      </c>
      <c r="C278" s="122">
        <v>4.5999999999999996</v>
      </c>
      <c r="D278" s="52">
        <v>2900</v>
      </c>
      <c r="E278" s="84" t="s">
        <v>11</v>
      </c>
      <c r="F278" s="66">
        <v>10</v>
      </c>
      <c r="G278" s="23"/>
      <c r="H278" s="23" t="s">
        <v>12</v>
      </c>
      <c r="I278" s="32">
        <f t="shared" si="9"/>
        <v>290</v>
      </c>
      <c r="J278" s="23"/>
      <c r="K278" s="23" t="s">
        <v>13</v>
      </c>
    </row>
    <row r="279" spans="1:11" s="4" customFormat="1" x14ac:dyDescent="0.25">
      <c r="A279" s="112">
        <v>61913</v>
      </c>
      <c r="B279" s="59" t="s">
        <v>279</v>
      </c>
      <c r="C279" s="122">
        <v>3.9</v>
      </c>
      <c r="D279" s="52">
        <v>2900</v>
      </c>
      <c r="E279" s="84" t="s">
        <v>11</v>
      </c>
      <c r="F279" s="66">
        <v>10</v>
      </c>
      <c r="G279" s="23"/>
      <c r="H279" s="23" t="s">
        <v>12</v>
      </c>
      <c r="I279" s="32">
        <f t="shared" si="9"/>
        <v>290</v>
      </c>
      <c r="J279" s="23"/>
      <c r="K279" s="23" t="s">
        <v>13</v>
      </c>
    </row>
    <row r="280" spans="1:11" s="4" customFormat="1" x14ac:dyDescent="0.25">
      <c r="A280" s="112">
        <v>61914</v>
      </c>
      <c r="B280" s="59" t="s">
        <v>280</v>
      </c>
      <c r="C280" s="122">
        <v>3.8</v>
      </c>
      <c r="D280" s="52">
        <v>2480</v>
      </c>
      <c r="E280" s="84" t="s">
        <v>11</v>
      </c>
      <c r="F280" s="66">
        <v>20</v>
      </c>
      <c r="G280" s="23"/>
      <c r="H280" s="23" t="s">
        <v>12</v>
      </c>
      <c r="I280" s="32">
        <f t="shared" si="9"/>
        <v>124</v>
      </c>
      <c r="J280" s="23"/>
      <c r="K280" s="23" t="s">
        <v>13</v>
      </c>
    </row>
    <row r="281" spans="1:11" s="4" customFormat="1" x14ac:dyDescent="0.25">
      <c r="A281" s="112">
        <v>61915</v>
      </c>
      <c r="B281" s="59" t="s">
        <v>281</v>
      </c>
      <c r="C281" s="122">
        <v>3.8</v>
      </c>
      <c r="D281" s="52">
        <v>2480</v>
      </c>
      <c r="E281" s="84" t="s">
        <v>11</v>
      </c>
      <c r="F281" s="66">
        <v>20</v>
      </c>
      <c r="G281" s="23"/>
      <c r="H281" s="23" t="s">
        <v>12</v>
      </c>
      <c r="I281" s="32">
        <f t="shared" si="9"/>
        <v>124</v>
      </c>
      <c r="J281" s="23"/>
      <c r="K281" s="23" t="s">
        <v>13</v>
      </c>
    </row>
    <row r="282" spans="1:11" s="103" customFormat="1" x14ac:dyDescent="0.25">
      <c r="A282" s="112">
        <v>61921</v>
      </c>
      <c r="B282" s="59" t="s">
        <v>282</v>
      </c>
      <c r="C282" s="122">
        <v>3.9</v>
      </c>
      <c r="D282" s="52">
        <v>2520</v>
      </c>
      <c r="E282" s="84" t="s">
        <v>11</v>
      </c>
      <c r="F282" s="66">
        <v>25</v>
      </c>
      <c r="G282" s="23"/>
      <c r="H282" s="23" t="s">
        <v>12</v>
      </c>
      <c r="I282" s="32">
        <f t="shared" si="9"/>
        <v>100.8</v>
      </c>
      <c r="J282" s="23"/>
      <c r="K282" s="23" t="s">
        <v>13</v>
      </c>
    </row>
    <row r="283" spans="1:11" s="103" customFormat="1" x14ac:dyDescent="0.25">
      <c r="A283" s="112">
        <v>63601</v>
      </c>
      <c r="B283" s="4" t="s">
        <v>283</v>
      </c>
      <c r="C283" s="122">
        <v>1.5</v>
      </c>
      <c r="D283" s="52">
        <v>970</v>
      </c>
      <c r="E283" s="84" t="s">
        <v>11</v>
      </c>
      <c r="F283" s="66">
        <v>1</v>
      </c>
      <c r="G283" s="23"/>
      <c r="H283" s="23" t="s">
        <v>12</v>
      </c>
      <c r="I283" s="32">
        <f t="shared" ref="I283" si="10">D283/F283</f>
        <v>970</v>
      </c>
      <c r="J283" s="23"/>
      <c r="K283" s="23" t="s">
        <v>13</v>
      </c>
    </row>
    <row r="284" spans="1:11" s="4" customFormat="1" x14ac:dyDescent="0.25">
      <c r="A284" s="22" t="s">
        <v>508</v>
      </c>
      <c r="B284" s="59" t="s">
        <v>284</v>
      </c>
      <c r="C284" s="122">
        <v>8.5</v>
      </c>
      <c r="D284" s="60">
        <v>5420</v>
      </c>
      <c r="E284" s="84">
        <v>2033438</v>
      </c>
      <c r="F284" s="66">
        <v>360</v>
      </c>
      <c r="G284" s="23"/>
      <c r="H284" s="23" t="s">
        <v>31</v>
      </c>
      <c r="I284" s="32">
        <f t="shared" si="9"/>
        <v>15.055555555555555</v>
      </c>
      <c r="J284" s="23"/>
      <c r="K284" s="23" t="s">
        <v>39</v>
      </c>
    </row>
    <row r="285" spans="1:11" s="4" customFormat="1" x14ac:dyDescent="0.25">
      <c r="A285" s="22">
        <v>65301</v>
      </c>
      <c r="B285" s="59" t="s">
        <v>285</v>
      </c>
      <c r="C285" s="122">
        <v>12</v>
      </c>
      <c r="D285" s="26">
        <v>4670</v>
      </c>
      <c r="E285" s="84" t="s">
        <v>11</v>
      </c>
      <c r="F285" s="66">
        <v>10</v>
      </c>
      <c r="G285" s="23"/>
      <c r="H285" s="23" t="s">
        <v>38</v>
      </c>
      <c r="I285" s="32">
        <f t="shared" si="9"/>
        <v>467</v>
      </c>
      <c r="J285" s="23"/>
      <c r="K285" s="23" t="s">
        <v>39</v>
      </c>
    </row>
    <row r="286" spans="1:11" x14ac:dyDescent="0.25">
      <c r="A286" s="56">
        <v>67007</v>
      </c>
      <c r="B286" s="59" t="s">
        <v>286</v>
      </c>
      <c r="C286" s="141">
        <v>3.8</v>
      </c>
      <c r="D286" s="60">
        <v>2480</v>
      </c>
      <c r="E286" s="84" t="s">
        <v>11</v>
      </c>
      <c r="F286" s="28">
        <v>20</v>
      </c>
      <c r="G286" s="29"/>
      <c r="H286" s="30" t="s">
        <v>12</v>
      </c>
      <c r="I286" s="32">
        <f>D286/F286</f>
        <v>124</v>
      </c>
      <c r="J286" s="32"/>
      <c r="K286" s="23" t="s">
        <v>13</v>
      </c>
    </row>
    <row r="287" spans="1:11" s="41" customFormat="1" x14ac:dyDescent="0.25">
      <c r="A287" s="112">
        <v>67008</v>
      </c>
      <c r="B287" s="59" t="s">
        <v>287</v>
      </c>
      <c r="C287" s="122">
        <v>7.7</v>
      </c>
      <c r="D287" s="25">
        <v>5510</v>
      </c>
      <c r="E287" s="27">
        <v>3935378</v>
      </c>
      <c r="F287" s="44">
        <v>300</v>
      </c>
      <c r="G287" s="45"/>
      <c r="H287" s="46" t="s">
        <v>38</v>
      </c>
      <c r="I287" s="32">
        <f>D287/F287</f>
        <v>18.366666666666667</v>
      </c>
      <c r="J287" s="142"/>
      <c r="K287" s="43" t="s">
        <v>39</v>
      </c>
    </row>
    <row r="288" spans="1:11" s="41" customFormat="1" x14ac:dyDescent="0.25">
      <c r="A288" s="112"/>
      <c r="B288" s="234"/>
      <c r="C288" s="108"/>
      <c r="D288" s="134"/>
      <c r="E288" s="104"/>
      <c r="F288" s="235"/>
      <c r="G288" s="236"/>
      <c r="H288" s="237"/>
      <c r="I288" s="238"/>
      <c r="J288" s="239"/>
      <c r="K288" s="240"/>
    </row>
    <row r="289" spans="1:11" s="4" customFormat="1" ht="23.25" x14ac:dyDescent="0.25">
      <c r="A289" s="18"/>
      <c r="B289" s="19" t="s">
        <v>288</v>
      </c>
      <c r="C289" s="20"/>
      <c r="D289" s="21"/>
      <c r="E289" s="143"/>
      <c r="F289" s="144"/>
      <c r="G289" s="143"/>
      <c r="H289" s="143"/>
      <c r="I289" s="143"/>
      <c r="J289" s="143"/>
      <c r="K289" s="143"/>
    </row>
    <row r="290" spans="1:11" s="4" customFormat="1" x14ac:dyDescent="0.25">
      <c r="A290" s="22">
        <v>80129</v>
      </c>
      <c r="B290" s="147" t="s">
        <v>468</v>
      </c>
      <c r="C290" s="122">
        <v>15</v>
      </c>
      <c r="D290" s="52">
        <v>7980</v>
      </c>
      <c r="E290" s="69">
        <v>2761620</v>
      </c>
      <c r="F290" s="145">
        <v>11.5</v>
      </c>
      <c r="G290" s="51"/>
      <c r="H290" s="51" t="s">
        <v>38</v>
      </c>
      <c r="I290" s="32">
        <f t="shared" ref="I290:I326" si="11">D290/F290</f>
        <v>693.91304347826087</v>
      </c>
      <c r="J290" s="32"/>
      <c r="K290" s="23" t="s">
        <v>39</v>
      </c>
    </row>
    <row r="291" spans="1:11" s="4" customFormat="1" x14ac:dyDescent="0.25">
      <c r="A291" s="146">
        <v>80130</v>
      </c>
      <c r="B291" s="147" t="s">
        <v>254</v>
      </c>
      <c r="C291" s="122">
        <v>8.5</v>
      </c>
      <c r="D291" s="52">
        <v>5250</v>
      </c>
      <c r="E291" s="69">
        <v>2929095</v>
      </c>
      <c r="F291" s="148">
        <v>7.6</v>
      </c>
      <c r="G291" s="70"/>
      <c r="H291" s="70" t="s">
        <v>38</v>
      </c>
      <c r="I291" s="32">
        <f t="shared" si="11"/>
        <v>690.78947368421052</v>
      </c>
      <c r="J291" s="47"/>
      <c r="K291" s="43" t="s">
        <v>39</v>
      </c>
    </row>
    <row r="292" spans="1:11" s="4" customFormat="1" x14ac:dyDescent="0.25">
      <c r="A292" s="146">
        <v>80142</v>
      </c>
      <c r="B292" s="147" t="s">
        <v>467</v>
      </c>
      <c r="C292" s="122">
        <v>5.7</v>
      </c>
      <c r="D292" s="52">
        <v>3570</v>
      </c>
      <c r="E292" s="69">
        <v>4107027</v>
      </c>
      <c r="F292" s="148">
        <v>10</v>
      </c>
      <c r="G292" s="70"/>
      <c r="H292" s="70" t="s">
        <v>38</v>
      </c>
      <c r="I292" s="32">
        <f t="shared" si="11"/>
        <v>357</v>
      </c>
      <c r="J292" s="47"/>
      <c r="K292" s="43" t="s">
        <v>39</v>
      </c>
    </row>
    <row r="293" spans="1:11" s="4" customFormat="1" x14ac:dyDescent="0.25">
      <c r="A293" s="146">
        <v>80143</v>
      </c>
      <c r="B293" s="147" t="s">
        <v>466</v>
      </c>
      <c r="C293" s="122">
        <v>8</v>
      </c>
      <c r="D293" s="52">
        <v>5130</v>
      </c>
      <c r="E293" s="69">
        <v>4107173</v>
      </c>
      <c r="F293" s="148">
        <v>3.5</v>
      </c>
      <c r="G293" s="70"/>
      <c r="H293" s="70" t="s">
        <v>31</v>
      </c>
      <c r="I293" s="32">
        <f t="shared" si="11"/>
        <v>1465.7142857142858</v>
      </c>
      <c r="J293" s="47"/>
      <c r="K293" s="43" t="s">
        <v>32</v>
      </c>
    </row>
    <row r="294" spans="1:11" s="4" customFormat="1" x14ac:dyDescent="0.25">
      <c r="A294" s="146">
        <v>80144</v>
      </c>
      <c r="B294" s="147" t="s">
        <v>465</v>
      </c>
      <c r="C294" s="122">
        <v>8</v>
      </c>
      <c r="D294" s="52">
        <v>5130</v>
      </c>
      <c r="E294" s="69">
        <v>4107189</v>
      </c>
      <c r="F294" s="148">
        <v>3.5</v>
      </c>
      <c r="G294" s="70"/>
      <c r="H294" s="70" t="s">
        <v>31</v>
      </c>
      <c r="I294" s="32">
        <f t="shared" si="11"/>
        <v>1465.7142857142858</v>
      </c>
      <c r="J294" s="47"/>
      <c r="K294" s="43" t="s">
        <v>32</v>
      </c>
    </row>
    <row r="295" spans="1:11" s="4" customFormat="1" x14ac:dyDescent="0.25">
      <c r="A295" s="146">
        <v>80402</v>
      </c>
      <c r="B295" s="147" t="s">
        <v>289</v>
      </c>
      <c r="C295" s="122">
        <v>13.2</v>
      </c>
      <c r="D295" s="52">
        <v>6220</v>
      </c>
      <c r="E295" s="69">
        <v>3439389</v>
      </c>
      <c r="F295" s="148">
        <v>6</v>
      </c>
      <c r="G295" s="70">
        <v>6</v>
      </c>
      <c r="H295" s="70" t="s">
        <v>31</v>
      </c>
      <c r="I295" s="32">
        <f t="shared" si="11"/>
        <v>1036.6666666666667</v>
      </c>
      <c r="J295" s="47"/>
      <c r="K295" s="43" t="s">
        <v>32</v>
      </c>
    </row>
    <row r="296" spans="1:11" s="4" customFormat="1" x14ac:dyDescent="0.25">
      <c r="A296" s="146">
        <v>80407</v>
      </c>
      <c r="B296" s="147" t="s">
        <v>290</v>
      </c>
      <c r="C296" s="122">
        <v>6</v>
      </c>
      <c r="D296" s="52">
        <v>2990</v>
      </c>
      <c r="E296" s="69">
        <v>2019098</v>
      </c>
      <c r="F296" s="148">
        <v>2</v>
      </c>
      <c r="G296" s="70"/>
      <c r="H296" s="70" t="s">
        <v>38</v>
      </c>
      <c r="I296" s="32">
        <f t="shared" si="11"/>
        <v>1495</v>
      </c>
      <c r="J296" s="47"/>
      <c r="K296" s="43" t="s">
        <v>39</v>
      </c>
    </row>
    <row r="297" spans="1:11" s="4" customFormat="1" x14ac:dyDescent="0.25">
      <c r="A297" s="146" t="s">
        <v>503</v>
      </c>
      <c r="B297" s="147" t="s">
        <v>291</v>
      </c>
      <c r="C297" s="122">
        <v>6</v>
      </c>
      <c r="D297" s="52">
        <v>3780</v>
      </c>
      <c r="E297" s="69">
        <v>4081710</v>
      </c>
      <c r="F297" s="148">
        <v>3.8</v>
      </c>
      <c r="G297" s="70"/>
      <c r="H297" s="70" t="s">
        <v>38</v>
      </c>
      <c r="I297" s="32">
        <f t="shared" si="11"/>
        <v>994.73684210526324</v>
      </c>
      <c r="J297" s="47"/>
      <c r="K297" s="43" t="s">
        <v>39</v>
      </c>
    </row>
    <row r="298" spans="1:11" s="4" customFormat="1" x14ac:dyDescent="0.25">
      <c r="A298" s="146" t="s">
        <v>504</v>
      </c>
      <c r="B298" s="147" t="s">
        <v>292</v>
      </c>
      <c r="C298" s="122">
        <v>6</v>
      </c>
      <c r="D298" s="52">
        <v>3780</v>
      </c>
      <c r="E298" s="69">
        <v>4081938</v>
      </c>
      <c r="F298" s="148">
        <v>3.8</v>
      </c>
      <c r="G298" s="70"/>
      <c r="H298" s="70" t="s">
        <v>38</v>
      </c>
      <c r="I298" s="32">
        <f t="shared" si="11"/>
        <v>994.73684210526324</v>
      </c>
      <c r="J298" s="47"/>
      <c r="K298" s="43" t="s">
        <v>39</v>
      </c>
    </row>
    <row r="299" spans="1:11" s="4" customFormat="1" x14ac:dyDescent="0.25">
      <c r="A299" s="146" t="s">
        <v>293</v>
      </c>
      <c r="B299" s="147" t="s">
        <v>464</v>
      </c>
      <c r="C299" s="122">
        <v>13</v>
      </c>
      <c r="D299" s="52">
        <v>8360</v>
      </c>
      <c r="E299" s="69">
        <v>4138558</v>
      </c>
      <c r="F299" s="148">
        <v>9</v>
      </c>
      <c r="G299" s="70"/>
      <c r="H299" s="70" t="s">
        <v>38</v>
      </c>
      <c r="I299" s="32">
        <f t="shared" si="11"/>
        <v>928.88888888888891</v>
      </c>
      <c r="J299" s="47"/>
      <c r="K299" s="43" t="s">
        <v>39</v>
      </c>
    </row>
    <row r="300" spans="1:11" s="4" customFormat="1" x14ac:dyDescent="0.25">
      <c r="A300" s="146" t="s">
        <v>294</v>
      </c>
      <c r="B300" s="147" t="s">
        <v>463</v>
      </c>
      <c r="C300" s="122">
        <v>13</v>
      </c>
      <c r="D300" s="52">
        <v>8360</v>
      </c>
      <c r="E300" s="69">
        <v>4138574</v>
      </c>
      <c r="F300" s="148">
        <v>9</v>
      </c>
      <c r="G300" s="70"/>
      <c r="H300" s="70" t="s">
        <v>38</v>
      </c>
      <c r="I300" s="32">
        <f t="shared" si="11"/>
        <v>928.88888888888891</v>
      </c>
      <c r="J300" s="47"/>
      <c r="K300" s="43" t="s">
        <v>39</v>
      </c>
    </row>
    <row r="301" spans="1:11" s="4" customFormat="1" x14ac:dyDescent="0.25">
      <c r="A301" s="27" t="s">
        <v>295</v>
      </c>
      <c r="B301" s="51" t="s">
        <v>296</v>
      </c>
      <c r="C301" s="122">
        <v>1.4</v>
      </c>
      <c r="D301" s="52">
        <v>930</v>
      </c>
      <c r="E301" s="27">
        <v>1270908</v>
      </c>
      <c r="F301" s="66">
        <v>1</v>
      </c>
      <c r="G301" s="23"/>
      <c r="H301" s="23" t="s">
        <v>12</v>
      </c>
      <c r="I301" s="32">
        <f t="shared" si="11"/>
        <v>930</v>
      </c>
      <c r="J301" s="23"/>
      <c r="K301" s="23" t="s">
        <v>13</v>
      </c>
    </row>
    <row r="302" spans="1:11" s="4" customFormat="1" x14ac:dyDescent="0.25">
      <c r="A302" s="22" t="s">
        <v>297</v>
      </c>
      <c r="B302" s="51" t="s">
        <v>298</v>
      </c>
      <c r="C302" s="122">
        <v>1.4</v>
      </c>
      <c r="D302" s="52">
        <v>930</v>
      </c>
      <c r="E302" s="27">
        <v>1270908</v>
      </c>
      <c r="F302" s="66">
        <v>1</v>
      </c>
      <c r="G302" s="23"/>
      <c r="H302" s="23" t="s">
        <v>12</v>
      </c>
      <c r="I302" s="32">
        <f t="shared" si="11"/>
        <v>930</v>
      </c>
      <c r="J302" s="23"/>
      <c r="K302" s="23" t="s">
        <v>13</v>
      </c>
    </row>
    <row r="303" spans="1:11" s="4" customFormat="1" x14ac:dyDescent="0.25">
      <c r="A303" s="22" t="s">
        <v>299</v>
      </c>
      <c r="B303" s="51" t="s">
        <v>300</v>
      </c>
      <c r="C303" s="122">
        <v>1.4</v>
      </c>
      <c r="D303" s="52">
        <v>930</v>
      </c>
      <c r="E303" s="27">
        <v>1270908</v>
      </c>
      <c r="F303" s="66">
        <v>1</v>
      </c>
      <c r="G303" s="23"/>
      <c r="H303" s="23" t="s">
        <v>12</v>
      </c>
      <c r="I303" s="32">
        <f t="shared" si="11"/>
        <v>930</v>
      </c>
      <c r="J303" s="23"/>
      <c r="K303" s="23" t="s">
        <v>13</v>
      </c>
    </row>
    <row r="304" spans="1:11" s="4" customFormat="1" x14ac:dyDescent="0.25">
      <c r="A304" s="22" t="s">
        <v>301</v>
      </c>
      <c r="B304" s="51" t="s">
        <v>302</v>
      </c>
      <c r="C304" s="122">
        <v>1.4</v>
      </c>
      <c r="D304" s="52">
        <v>930</v>
      </c>
      <c r="E304" s="27">
        <v>1270908</v>
      </c>
      <c r="F304" s="66">
        <v>1</v>
      </c>
      <c r="G304" s="23"/>
      <c r="H304" s="23" t="s">
        <v>12</v>
      </c>
      <c r="I304" s="32">
        <f t="shared" si="11"/>
        <v>930</v>
      </c>
      <c r="J304" s="23"/>
      <c r="K304" s="23" t="s">
        <v>13</v>
      </c>
    </row>
    <row r="305" spans="1:11" s="4" customFormat="1" x14ac:dyDescent="0.25">
      <c r="A305" s="22" t="s">
        <v>303</v>
      </c>
      <c r="B305" s="51" t="s">
        <v>304</v>
      </c>
      <c r="C305" s="122">
        <v>1.4</v>
      </c>
      <c r="D305" s="52">
        <v>930</v>
      </c>
      <c r="E305" s="27">
        <v>1270908</v>
      </c>
      <c r="F305" s="66">
        <v>1</v>
      </c>
      <c r="G305" s="23"/>
      <c r="H305" s="23" t="s">
        <v>12</v>
      </c>
      <c r="I305" s="32">
        <f t="shared" si="11"/>
        <v>930</v>
      </c>
      <c r="J305" s="23"/>
      <c r="K305" s="23" t="s">
        <v>13</v>
      </c>
    </row>
    <row r="306" spans="1:11" s="4" customFormat="1" x14ac:dyDescent="0.25">
      <c r="A306" s="22" t="s">
        <v>305</v>
      </c>
      <c r="B306" s="51" t="s">
        <v>306</v>
      </c>
      <c r="C306" s="122">
        <v>1.4</v>
      </c>
      <c r="D306" s="52">
        <v>930</v>
      </c>
      <c r="E306" s="27">
        <v>1270908</v>
      </c>
      <c r="F306" s="66">
        <v>1</v>
      </c>
      <c r="G306" s="23"/>
      <c r="H306" s="23" t="s">
        <v>12</v>
      </c>
      <c r="I306" s="32">
        <f t="shared" si="11"/>
        <v>930</v>
      </c>
      <c r="J306" s="23"/>
      <c r="K306" s="23" t="s">
        <v>13</v>
      </c>
    </row>
    <row r="307" spans="1:11" s="149" customFormat="1" ht="17.45" customHeight="1" x14ac:dyDescent="0.25">
      <c r="A307" s="22" t="s">
        <v>307</v>
      </c>
      <c r="B307" s="51" t="s">
        <v>308</v>
      </c>
      <c r="C307" s="122">
        <v>1.4</v>
      </c>
      <c r="D307" s="52">
        <v>930</v>
      </c>
      <c r="E307" s="27">
        <v>1270908</v>
      </c>
      <c r="F307" s="66">
        <v>1</v>
      </c>
      <c r="G307" s="23"/>
      <c r="H307" s="23" t="s">
        <v>12</v>
      </c>
      <c r="I307" s="32">
        <f t="shared" si="11"/>
        <v>930</v>
      </c>
      <c r="J307" s="23"/>
      <c r="K307" s="23" t="s">
        <v>13</v>
      </c>
    </row>
    <row r="308" spans="1:11" s="53" customFormat="1" x14ac:dyDescent="0.25">
      <c r="A308" s="22" t="s">
        <v>309</v>
      </c>
      <c r="B308" s="51" t="s">
        <v>310</v>
      </c>
      <c r="C308" s="122">
        <v>1.4</v>
      </c>
      <c r="D308" s="52">
        <v>930</v>
      </c>
      <c r="E308" s="27">
        <v>1270908</v>
      </c>
      <c r="F308" s="66">
        <v>1</v>
      </c>
      <c r="G308" s="23"/>
      <c r="H308" s="23" t="s">
        <v>12</v>
      </c>
      <c r="I308" s="32">
        <f>D308/F308</f>
        <v>930</v>
      </c>
      <c r="J308" s="23"/>
      <c r="K308" s="23" t="s">
        <v>13</v>
      </c>
    </row>
    <row r="309" spans="1:11" s="4" customFormat="1" x14ac:dyDescent="0.25">
      <c r="A309" s="22" t="s">
        <v>311</v>
      </c>
      <c r="B309" s="51" t="s">
        <v>312</v>
      </c>
      <c r="C309" s="122">
        <v>1.4</v>
      </c>
      <c r="D309" s="52">
        <v>930</v>
      </c>
      <c r="E309" s="27">
        <v>1270908</v>
      </c>
      <c r="F309" s="66">
        <v>1</v>
      </c>
      <c r="G309" s="23"/>
      <c r="H309" s="23" t="s">
        <v>12</v>
      </c>
      <c r="I309" s="32">
        <f>D309/F309</f>
        <v>930</v>
      </c>
      <c r="J309" s="23"/>
      <c r="K309" s="23" t="s">
        <v>13</v>
      </c>
    </row>
    <row r="310" spans="1:11" s="4" customFormat="1" ht="31.5" x14ac:dyDescent="0.25">
      <c r="A310" s="10" t="s">
        <v>1</v>
      </c>
      <c r="B310" s="11" t="s">
        <v>2</v>
      </c>
      <c r="C310" s="12" t="s">
        <v>3</v>
      </c>
      <c r="D310" s="13" t="s">
        <v>4</v>
      </c>
      <c r="E310" s="14" t="s">
        <v>5</v>
      </c>
      <c r="F310" s="282" t="s">
        <v>6</v>
      </c>
      <c r="G310" s="282"/>
      <c r="H310" s="282"/>
      <c r="I310" s="282" t="s">
        <v>7</v>
      </c>
      <c r="J310" s="282"/>
      <c r="K310" s="282"/>
    </row>
    <row r="311" spans="1:11" s="4" customFormat="1" x14ac:dyDescent="0.25">
      <c r="A311" s="22" t="s">
        <v>313</v>
      </c>
      <c r="B311" s="51" t="s">
        <v>314</v>
      </c>
      <c r="C311" s="122">
        <v>1.4</v>
      </c>
      <c r="D311" s="52">
        <v>930</v>
      </c>
      <c r="E311" s="27">
        <v>1270908</v>
      </c>
      <c r="F311" s="66">
        <v>1</v>
      </c>
      <c r="G311" s="23"/>
      <c r="H311" s="23" t="s">
        <v>12</v>
      </c>
      <c r="I311" s="32">
        <f t="shared" si="11"/>
        <v>930</v>
      </c>
      <c r="J311" s="23"/>
      <c r="K311" s="23" t="s">
        <v>13</v>
      </c>
    </row>
    <row r="312" spans="1:11" s="4" customFormat="1" x14ac:dyDescent="0.25">
      <c r="A312" s="22" t="s">
        <v>315</v>
      </c>
      <c r="B312" s="51" t="s">
        <v>316</v>
      </c>
      <c r="C312" s="122">
        <v>1.4</v>
      </c>
      <c r="D312" s="52">
        <v>930</v>
      </c>
      <c r="E312" s="27">
        <v>1270908</v>
      </c>
      <c r="F312" s="66">
        <v>1</v>
      </c>
      <c r="G312" s="23"/>
      <c r="H312" s="23" t="s">
        <v>12</v>
      </c>
      <c r="I312" s="32">
        <f t="shared" si="11"/>
        <v>930</v>
      </c>
      <c r="J312" s="23"/>
      <c r="K312" s="23" t="s">
        <v>13</v>
      </c>
    </row>
    <row r="313" spans="1:11" s="4" customFormat="1" x14ac:dyDescent="0.25">
      <c r="A313" s="22" t="s">
        <v>317</v>
      </c>
      <c r="B313" s="51" t="s">
        <v>318</v>
      </c>
      <c r="C313" s="122">
        <v>1.4</v>
      </c>
      <c r="D313" s="52">
        <v>930</v>
      </c>
      <c r="E313" s="27">
        <v>1270908</v>
      </c>
      <c r="F313" s="66">
        <v>1</v>
      </c>
      <c r="G313" s="23"/>
      <c r="H313" s="23" t="s">
        <v>12</v>
      </c>
      <c r="I313" s="32">
        <f t="shared" si="11"/>
        <v>930</v>
      </c>
      <c r="J313" s="23"/>
      <c r="K313" s="23" t="s">
        <v>13</v>
      </c>
    </row>
    <row r="314" spans="1:11" s="4" customFormat="1" x14ac:dyDescent="0.25">
      <c r="A314" s="22" t="s">
        <v>319</v>
      </c>
      <c r="B314" s="126" t="s">
        <v>320</v>
      </c>
      <c r="C314" s="122">
        <v>6.6</v>
      </c>
      <c r="D314" s="52">
        <v>4040</v>
      </c>
      <c r="E314" s="27">
        <v>2645158</v>
      </c>
      <c r="F314" s="66">
        <v>3.5</v>
      </c>
      <c r="G314" s="23"/>
      <c r="H314" s="23" t="s">
        <v>38</v>
      </c>
      <c r="I314" s="32">
        <f t="shared" si="11"/>
        <v>1154.2857142857142</v>
      </c>
      <c r="J314" s="23"/>
      <c r="K314" s="23" t="s">
        <v>39</v>
      </c>
    </row>
    <row r="315" spans="1:11" s="4" customFormat="1" x14ac:dyDescent="0.25">
      <c r="A315" s="22" t="s">
        <v>321</v>
      </c>
      <c r="B315" s="126" t="s">
        <v>322</v>
      </c>
      <c r="C315" s="122">
        <v>6.6</v>
      </c>
      <c r="D315" s="52">
        <v>4040</v>
      </c>
      <c r="E315" s="27">
        <v>2645158</v>
      </c>
      <c r="F315" s="66">
        <v>3.5</v>
      </c>
      <c r="G315" s="23"/>
      <c r="H315" s="23" t="s">
        <v>38</v>
      </c>
      <c r="I315" s="32">
        <f t="shared" si="11"/>
        <v>1154.2857142857142</v>
      </c>
      <c r="J315" s="23"/>
      <c r="K315" s="23" t="s">
        <v>39</v>
      </c>
    </row>
    <row r="316" spans="1:11" s="4" customFormat="1" x14ac:dyDescent="0.25">
      <c r="A316" s="22" t="s">
        <v>323</v>
      </c>
      <c r="B316" s="46" t="s">
        <v>324</v>
      </c>
      <c r="C316" s="122">
        <v>25</v>
      </c>
      <c r="D316" s="52">
        <v>14700</v>
      </c>
      <c r="E316" s="27">
        <v>2633033</v>
      </c>
      <c r="F316" s="66">
        <v>15</v>
      </c>
      <c r="G316" s="23"/>
      <c r="H316" s="23" t="s">
        <v>38</v>
      </c>
      <c r="I316" s="32">
        <f t="shared" si="11"/>
        <v>980</v>
      </c>
      <c r="J316" s="23"/>
      <c r="K316" s="23" t="s">
        <v>39</v>
      </c>
    </row>
    <row r="317" spans="1:11" s="4" customFormat="1" x14ac:dyDescent="0.25">
      <c r="A317" s="22" t="s">
        <v>325</v>
      </c>
      <c r="B317" s="46" t="s">
        <v>326</v>
      </c>
      <c r="C317" s="122">
        <v>25</v>
      </c>
      <c r="D317" s="52">
        <v>14700</v>
      </c>
      <c r="E317" s="27">
        <v>2633033</v>
      </c>
      <c r="F317" s="66">
        <v>15</v>
      </c>
      <c r="G317" s="23"/>
      <c r="H317" s="23" t="s">
        <v>38</v>
      </c>
      <c r="I317" s="32">
        <f t="shared" si="11"/>
        <v>980</v>
      </c>
      <c r="J317" s="23"/>
      <c r="K317" s="23" t="s">
        <v>39</v>
      </c>
    </row>
    <row r="318" spans="1:11" s="90" customFormat="1" x14ac:dyDescent="0.25">
      <c r="A318" s="42">
        <v>80913</v>
      </c>
      <c r="B318" s="46" t="s">
        <v>327</v>
      </c>
      <c r="C318" s="122">
        <v>25</v>
      </c>
      <c r="D318" s="52">
        <v>14700</v>
      </c>
      <c r="E318" s="69">
        <v>2960348</v>
      </c>
      <c r="F318" s="150">
        <v>15</v>
      </c>
      <c r="G318" s="43"/>
      <c r="H318" s="43" t="s">
        <v>38</v>
      </c>
      <c r="I318" s="32">
        <f t="shared" si="11"/>
        <v>980</v>
      </c>
      <c r="J318" s="43"/>
      <c r="K318" s="43" t="s">
        <v>39</v>
      </c>
    </row>
    <row r="319" spans="1:11" s="149" customFormat="1" x14ac:dyDescent="0.25">
      <c r="A319" s="22">
        <v>80916</v>
      </c>
      <c r="B319" s="126" t="s">
        <v>328</v>
      </c>
      <c r="C319" s="122">
        <v>16</v>
      </c>
      <c r="D319" s="52">
        <v>8360</v>
      </c>
      <c r="E319" s="27">
        <v>3048309</v>
      </c>
      <c r="F319" s="66">
        <v>5</v>
      </c>
      <c r="G319" s="23"/>
      <c r="H319" s="23" t="s">
        <v>31</v>
      </c>
      <c r="I319" s="32">
        <f t="shared" si="11"/>
        <v>1672</v>
      </c>
      <c r="J319" s="23"/>
      <c r="K319" s="23" t="s">
        <v>32</v>
      </c>
    </row>
    <row r="320" spans="1:11" s="149" customFormat="1" x14ac:dyDescent="0.25">
      <c r="A320" s="42" t="s">
        <v>329</v>
      </c>
      <c r="B320" s="43" t="s">
        <v>330</v>
      </c>
      <c r="C320" s="122">
        <v>5</v>
      </c>
      <c r="D320" s="52">
        <v>3150</v>
      </c>
      <c r="E320" s="27">
        <v>3963845</v>
      </c>
      <c r="F320" s="66">
        <v>1</v>
      </c>
      <c r="G320" s="23"/>
      <c r="H320" s="23" t="s">
        <v>12</v>
      </c>
      <c r="I320" s="32">
        <f t="shared" si="11"/>
        <v>3150</v>
      </c>
      <c r="J320" s="23"/>
      <c r="K320" s="23" t="s">
        <v>13</v>
      </c>
    </row>
    <row r="321" spans="1:11" s="149" customFormat="1" x14ac:dyDescent="0.25">
      <c r="A321" s="42" t="s">
        <v>331</v>
      </c>
      <c r="B321" s="43" t="s">
        <v>509</v>
      </c>
      <c r="C321" s="122">
        <v>5</v>
      </c>
      <c r="D321" s="52">
        <v>3150</v>
      </c>
      <c r="E321" s="27">
        <v>3963845</v>
      </c>
      <c r="F321" s="66">
        <v>1</v>
      </c>
      <c r="G321" s="23"/>
      <c r="H321" s="23" t="s">
        <v>12</v>
      </c>
      <c r="I321" s="32">
        <f t="shared" si="11"/>
        <v>3150</v>
      </c>
      <c r="J321" s="23"/>
      <c r="K321" s="23" t="s">
        <v>13</v>
      </c>
    </row>
    <row r="322" spans="1:11" s="4" customFormat="1" x14ac:dyDescent="0.25">
      <c r="A322" s="151">
        <v>86004</v>
      </c>
      <c r="B322" s="152" t="s">
        <v>445</v>
      </c>
      <c r="C322" s="82">
        <v>13</v>
      </c>
      <c r="D322" s="26">
        <v>7770</v>
      </c>
      <c r="E322" s="27">
        <v>3047984</v>
      </c>
      <c r="F322" s="66">
        <v>40</v>
      </c>
      <c r="G322" s="23"/>
      <c r="H322" s="23" t="s">
        <v>31</v>
      </c>
      <c r="I322" s="32">
        <f t="shared" si="11"/>
        <v>194.25</v>
      </c>
      <c r="J322" s="23"/>
      <c r="K322" s="23" t="s">
        <v>32</v>
      </c>
    </row>
    <row r="323" spans="1:11" s="4" customFormat="1" x14ac:dyDescent="0.25">
      <c r="A323" s="151" t="s">
        <v>332</v>
      </c>
      <c r="B323" s="152" t="s">
        <v>496</v>
      </c>
      <c r="C323" s="82">
        <v>11</v>
      </c>
      <c r="D323" s="26">
        <v>7060</v>
      </c>
      <c r="E323" s="27">
        <v>3935415</v>
      </c>
      <c r="F323" s="66">
        <v>42</v>
      </c>
      <c r="G323" s="23"/>
      <c r="H323" s="23" t="s">
        <v>38</v>
      </c>
      <c r="I323" s="32">
        <f t="shared" si="11"/>
        <v>168.0952380952381</v>
      </c>
      <c r="J323" s="23"/>
      <c r="K323" s="23" t="s">
        <v>39</v>
      </c>
    </row>
    <row r="324" spans="1:11" s="4" customFormat="1" x14ac:dyDescent="0.25">
      <c r="A324" s="151" t="s">
        <v>333</v>
      </c>
      <c r="B324" s="152" t="s">
        <v>498</v>
      </c>
      <c r="C324" s="82">
        <v>11</v>
      </c>
      <c r="D324" s="26">
        <v>7060</v>
      </c>
      <c r="E324" s="27">
        <v>3935415</v>
      </c>
      <c r="F324" s="66">
        <v>42</v>
      </c>
      <c r="G324" s="23"/>
      <c r="H324" s="23" t="s">
        <v>38</v>
      </c>
      <c r="I324" s="32">
        <f t="shared" si="11"/>
        <v>168.0952380952381</v>
      </c>
      <c r="J324" s="23"/>
      <c r="K324" s="23" t="s">
        <v>39</v>
      </c>
    </row>
    <row r="325" spans="1:11" s="4" customFormat="1" x14ac:dyDescent="0.25">
      <c r="A325" s="151" t="s">
        <v>334</v>
      </c>
      <c r="B325" s="152" t="s">
        <v>497</v>
      </c>
      <c r="C325" s="82">
        <v>11</v>
      </c>
      <c r="D325" s="26">
        <v>7060</v>
      </c>
      <c r="E325" s="27">
        <v>3935415</v>
      </c>
      <c r="F325" s="66">
        <v>42</v>
      </c>
      <c r="G325" s="23"/>
      <c r="H325" s="23" t="s">
        <v>38</v>
      </c>
      <c r="I325" s="32">
        <f t="shared" si="11"/>
        <v>168.0952380952381</v>
      </c>
      <c r="J325" s="23"/>
      <c r="K325" s="23" t="s">
        <v>39</v>
      </c>
    </row>
    <row r="326" spans="1:11" s="4" customFormat="1" x14ac:dyDescent="0.25">
      <c r="A326" s="151" t="s">
        <v>335</v>
      </c>
      <c r="B326" s="152" t="s">
        <v>499</v>
      </c>
      <c r="C326" s="82">
        <v>11</v>
      </c>
      <c r="D326" s="26">
        <v>7060</v>
      </c>
      <c r="E326" s="27">
        <v>3935415</v>
      </c>
      <c r="F326" s="66">
        <v>42</v>
      </c>
      <c r="G326" s="23"/>
      <c r="H326" s="23" t="s">
        <v>38</v>
      </c>
      <c r="I326" s="32">
        <f t="shared" si="11"/>
        <v>168.0952380952381</v>
      </c>
      <c r="J326" s="23"/>
      <c r="K326" s="23" t="s">
        <v>39</v>
      </c>
    </row>
    <row r="327" spans="1:11" s="4" customFormat="1" x14ac:dyDescent="0.25">
      <c r="A327" s="241"/>
      <c r="B327" s="242"/>
      <c r="C327" s="109"/>
      <c r="D327" s="243"/>
      <c r="E327" s="104"/>
      <c r="F327" s="135"/>
      <c r="H327" s="136"/>
      <c r="I327" s="137"/>
      <c r="K327" s="136"/>
    </row>
    <row r="328" spans="1:11" s="130" customFormat="1" ht="23.25" x14ac:dyDescent="0.25">
      <c r="A328" s="18"/>
      <c r="B328" s="19" t="s">
        <v>336</v>
      </c>
      <c r="C328" s="20"/>
      <c r="D328" s="21"/>
      <c r="E328" s="119"/>
      <c r="F328" s="120"/>
      <c r="G328" s="138"/>
      <c r="H328" s="121"/>
      <c r="I328" s="121"/>
      <c r="J328" s="138"/>
      <c r="K328" s="121"/>
    </row>
    <row r="329" spans="1:11" s="130" customFormat="1" x14ac:dyDescent="0.25">
      <c r="A329" s="132">
        <v>90101</v>
      </c>
      <c r="B329" s="153" t="s">
        <v>337</v>
      </c>
      <c r="C329" s="109">
        <v>1.7</v>
      </c>
      <c r="D329" s="26">
        <v>1430</v>
      </c>
      <c r="E329" s="27" t="s">
        <v>11</v>
      </c>
      <c r="F329" s="66">
        <v>1</v>
      </c>
      <c r="G329" s="23"/>
      <c r="H329" s="23" t="s">
        <v>12</v>
      </c>
      <c r="I329" s="32">
        <f t="shared" ref="I329:I349" si="12">D329/F329</f>
        <v>1430</v>
      </c>
      <c r="J329" s="23"/>
      <c r="K329" s="23" t="s">
        <v>13</v>
      </c>
    </row>
    <row r="330" spans="1:11" s="130" customFormat="1" x14ac:dyDescent="0.25">
      <c r="A330" s="132">
        <v>90136</v>
      </c>
      <c r="B330" s="153" t="s">
        <v>338</v>
      </c>
      <c r="C330" s="154">
        <v>2.6</v>
      </c>
      <c r="D330" s="49">
        <v>2610</v>
      </c>
      <c r="E330" s="27" t="s">
        <v>11</v>
      </c>
      <c r="F330" s="66">
        <v>12</v>
      </c>
      <c r="G330" s="23"/>
      <c r="H330" s="23" t="s">
        <v>12</v>
      </c>
      <c r="I330" s="32">
        <v>205</v>
      </c>
      <c r="J330" s="23"/>
      <c r="K330" s="23" t="s">
        <v>13</v>
      </c>
    </row>
    <row r="331" spans="1:11" ht="16.899999999999999" customHeight="1" x14ac:dyDescent="0.25">
      <c r="A331" s="22">
        <v>90141</v>
      </c>
      <c r="B331" s="155" t="s">
        <v>339</v>
      </c>
      <c r="C331" s="122">
        <v>31.4</v>
      </c>
      <c r="D331" s="96">
        <v>18060</v>
      </c>
      <c r="E331" s="84" t="s">
        <v>11</v>
      </c>
      <c r="F331" s="66">
        <v>1</v>
      </c>
      <c r="G331" s="23"/>
      <c r="H331" s="23" t="s">
        <v>12</v>
      </c>
      <c r="I331" s="32">
        <f t="shared" si="12"/>
        <v>18060</v>
      </c>
      <c r="J331" s="23"/>
      <c r="K331" s="23" t="s">
        <v>13</v>
      </c>
    </row>
    <row r="332" spans="1:11" ht="16.899999999999999" customHeight="1" x14ac:dyDescent="0.25">
      <c r="A332" s="22" t="s">
        <v>340</v>
      </c>
      <c r="B332" s="155" t="s">
        <v>341</v>
      </c>
      <c r="C332" s="132">
        <v>90</v>
      </c>
      <c r="D332" s="27">
        <v>61320</v>
      </c>
      <c r="E332" s="27" t="s">
        <v>11</v>
      </c>
      <c r="F332" s="66">
        <v>1</v>
      </c>
      <c r="G332" s="23"/>
      <c r="H332" s="23" t="s">
        <v>12</v>
      </c>
      <c r="I332" s="32">
        <f t="shared" si="12"/>
        <v>61320</v>
      </c>
      <c r="J332" s="23"/>
      <c r="K332" s="23" t="s">
        <v>13</v>
      </c>
    </row>
    <row r="333" spans="1:11" x14ac:dyDescent="0.25">
      <c r="A333" s="22">
        <v>90149</v>
      </c>
      <c r="B333" s="155" t="s">
        <v>342</v>
      </c>
      <c r="C333" s="132">
        <v>0</v>
      </c>
      <c r="D333" s="27">
        <v>18900</v>
      </c>
      <c r="E333" s="27" t="s">
        <v>11</v>
      </c>
      <c r="F333" s="66">
        <v>1</v>
      </c>
      <c r="G333" s="23"/>
      <c r="H333" s="23" t="s">
        <v>12</v>
      </c>
      <c r="I333" s="32">
        <f t="shared" si="12"/>
        <v>18900</v>
      </c>
      <c r="J333" s="23"/>
      <c r="K333" s="23" t="s">
        <v>13</v>
      </c>
    </row>
    <row r="334" spans="1:11" s="140" customFormat="1" x14ac:dyDescent="0.25">
      <c r="A334" s="22">
        <v>90151</v>
      </c>
      <c r="B334" s="155" t="s">
        <v>343</v>
      </c>
      <c r="C334" s="122">
        <v>3.6</v>
      </c>
      <c r="D334" s="52">
        <v>2730</v>
      </c>
      <c r="E334" s="27" t="s">
        <v>11</v>
      </c>
      <c r="F334" s="66">
        <v>1</v>
      </c>
      <c r="G334" s="23"/>
      <c r="H334" s="23" t="s">
        <v>12</v>
      </c>
      <c r="I334" s="32">
        <f t="shared" si="12"/>
        <v>2730</v>
      </c>
      <c r="J334" s="23"/>
      <c r="K334" s="23" t="s">
        <v>13</v>
      </c>
    </row>
    <row r="335" spans="1:11" s="140" customFormat="1" x14ac:dyDescent="0.25">
      <c r="A335" s="22">
        <v>980155</v>
      </c>
      <c r="B335" s="38" t="s">
        <v>344</v>
      </c>
      <c r="C335" s="122">
        <v>4.0999999999999996</v>
      </c>
      <c r="D335" s="52">
        <v>2730</v>
      </c>
      <c r="E335" s="27" t="s">
        <v>11</v>
      </c>
      <c r="F335" s="66">
        <v>1</v>
      </c>
      <c r="G335" s="23"/>
      <c r="H335" s="23" t="s">
        <v>12</v>
      </c>
      <c r="I335" s="32">
        <f t="shared" si="12"/>
        <v>2730</v>
      </c>
      <c r="J335" s="23"/>
      <c r="K335" s="23" t="s">
        <v>13</v>
      </c>
    </row>
    <row r="336" spans="1:11" x14ac:dyDescent="0.25">
      <c r="A336" s="22">
        <v>980156</v>
      </c>
      <c r="B336" s="38" t="s">
        <v>345</v>
      </c>
      <c r="C336" s="141">
        <v>5.7</v>
      </c>
      <c r="D336" s="52">
        <v>3150</v>
      </c>
      <c r="E336" s="27" t="s">
        <v>11</v>
      </c>
      <c r="F336" s="66">
        <v>1</v>
      </c>
      <c r="G336" s="23"/>
      <c r="H336" s="23" t="s">
        <v>12</v>
      </c>
      <c r="I336" s="32">
        <f t="shared" si="12"/>
        <v>3150</v>
      </c>
      <c r="J336" s="23"/>
      <c r="K336" s="23" t="s">
        <v>13</v>
      </c>
    </row>
    <row r="337" spans="1:11" s="4" customFormat="1" x14ac:dyDescent="0.25">
      <c r="A337" s="22" t="s">
        <v>346</v>
      </c>
      <c r="B337" s="38" t="s">
        <v>347</v>
      </c>
      <c r="C337" s="122">
        <v>2.1</v>
      </c>
      <c r="D337" s="52">
        <v>1430</v>
      </c>
      <c r="E337" s="27" t="s">
        <v>11</v>
      </c>
      <c r="F337" s="66">
        <v>1</v>
      </c>
      <c r="G337" s="23"/>
      <c r="H337" s="23" t="s">
        <v>12</v>
      </c>
      <c r="I337" s="32">
        <f t="shared" si="12"/>
        <v>1430</v>
      </c>
      <c r="J337" s="131"/>
      <c r="K337" s="23" t="s">
        <v>13</v>
      </c>
    </row>
    <row r="338" spans="1:11" s="140" customFormat="1" x14ac:dyDescent="0.25">
      <c r="A338" s="22" t="s">
        <v>348</v>
      </c>
      <c r="B338" s="38" t="s">
        <v>349</v>
      </c>
      <c r="C338" s="122">
        <v>2.1</v>
      </c>
      <c r="D338" s="52">
        <v>1430</v>
      </c>
      <c r="E338" s="27" t="s">
        <v>11</v>
      </c>
      <c r="F338" s="66">
        <v>1</v>
      </c>
      <c r="G338" s="23"/>
      <c r="H338" s="23" t="s">
        <v>12</v>
      </c>
      <c r="I338" s="32">
        <f t="shared" si="12"/>
        <v>1430</v>
      </c>
      <c r="J338" s="131"/>
      <c r="K338" s="23" t="s">
        <v>13</v>
      </c>
    </row>
    <row r="339" spans="1:11" s="140" customFormat="1" x14ac:dyDescent="0.25">
      <c r="A339" s="22">
        <v>90168</v>
      </c>
      <c r="B339" s="51" t="s">
        <v>461</v>
      </c>
      <c r="C339" s="122">
        <v>1.5</v>
      </c>
      <c r="D339" s="76">
        <v>930</v>
      </c>
      <c r="E339" s="27" t="s">
        <v>11</v>
      </c>
      <c r="F339" s="66">
        <v>100</v>
      </c>
      <c r="G339" s="23"/>
      <c r="H339" s="23" t="s">
        <v>12</v>
      </c>
      <c r="I339" s="32">
        <f t="shared" ref="I339" si="13">D339/F339</f>
        <v>9.3000000000000007</v>
      </c>
      <c r="J339" s="131"/>
      <c r="K339" s="23" t="s">
        <v>13</v>
      </c>
    </row>
    <row r="340" spans="1:11" s="4" customFormat="1" x14ac:dyDescent="0.25">
      <c r="A340" s="22">
        <v>90178</v>
      </c>
      <c r="B340" s="38" t="s">
        <v>350</v>
      </c>
      <c r="C340" s="122">
        <v>25</v>
      </c>
      <c r="D340" s="52">
        <v>96180</v>
      </c>
      <c r="E340" s="27" t="s">
        <v>11</v>
      </c>
      <c r="F340" s="66">
        <v>1</v>
      </c>
      <c r="G340" s="23"/>
      <c r="H340" s="23" t="s">
        <v>12</v>
      </c>
      <c r="I340" s="32">
        <f t="shared" si="12"/>
        <v>96180</v>
      </c>
      <c r="J340" s="23"/>
      <c r="K340" s="23" t="s">
        <v>13</v>
      </c>
    </row>
    <row r="341" spans="1:11" s="4" customFormat="1" x14ac:dyDescent="0.25">
      <c r="A341" s="132">
        <v>90186</v>
      </c>
      <c r="B341" s="38" t="s">
        <v>351</v>
      </c>
      <c r="C341" s="82">
        <v>0.1</v>
      </c>
      <c r="D341" s="26">
        <v>130</v>
      </c>
      <c r="E341" s="27" t="s">
        <v>11</v>
      </c>
      <c r="F341" s="66">
        <v>1</v>
      </c>
      <c r="G341" s="23"/>
      <c r="H341" s="23" t="s">
        <v>12</v>
      </c>
      <c r="I341" s="32">
        <f t="shared" si="12"/>
        <v>130</v>
      </c>
      <c r="J341" s="131"/>
      <c r="K341" s="23" t="s">
        <v>13</v>
      </c>
    </row>
    <row r="342" spans="1:11" s="85" customFormat="1" x14ac:dyDescent="0.25">
      <c r="A342" s="22">
        <v>90187</v>
      </c>
      <c r="B342" s="38" t="s">
        <v>352</v>
      </c>
      <c r="C342" s="156">
        <v>15</v>
      </c>
      <c r="D342" s="96">
        <v>12600</v>
      </c>
      <c r="E342" s="27" t="s">
        <v>11</v>
      </c>
      <c r="F342" s="66">
        <v>1</v>
      </c>
      <c r="G342" s="23"/>
      <c r="H342" s="23" t="s">
        <v>12</v>
      </c>
      <c r="I342" s="32">
        <f t="shared" si="12"/>
        <v>12600</v>
      </c>
      <c r="J342" s="131"/>
      <c r="K342" s="23" t="s">
        <v>13</v>
      </c>
    </row>
    <row r="343" spans="1:11" s="4" customFormat="1" x14ac:dyDescent="0.25">
      <c r="A343" s="22">
        <v>90194</v>
      </c>
      <c r="B343" s="155" t="s">
        <v>353</v>
      </c>
      <c r="C343" s="122">
        <v>7.5</v>
      </c>
      <c r="D343" s="60">
        <v>7770</v>
      </c>
      <c r="E343" s="27" t="s">
        <v>11</v>
      </c>
      <c r="F343" s="66">
        <v>1</v>
      </c>
      <c r="G343" s="23"/>
      <c r="H343" s="23" t="s">
        <v>12</v>
      </c>
      <c r="I343" s="32">
        <f t="shared" si="12"/>
        <v>7770</v>
      </c>
      <c r="J343" s="131"/>
      <c r="K343" s="23" t="s">
        <v>13</v>
      </c>
    </row>
    <row r="344" spans="1:11" x14ac:dyDescent="0.25">
      <c r="A344" s="22">
        <v>90200</v>
      </c>
      <c r="B344" s="155" t="s">
        <v>354</v>
      </c>
      <c r="C344" s="122">
        <v>4.9000000000000004</v>
      </c>
      <c r="D344" s="52">
        <v>3780</v>
      </c>
      <c r="E344" s="27" t="s">
        <v>11</v>
      </c>
      <c r="F344" s="66">
        <v>1</v>
      </c>
      <c r="G344" s="23"/>
      <c r="H344" s="23" t="s">
        <v>12</v>
      </c>
      <c r="I344" s="32">
        <f t="shared" si="12"/>
        <v>3780</v>
      </c>
      <c r="J344" s="131"/>
      <c r="K344" s="23" t="s">
        <v>13</v>
      </c>
    </row>
    <row r="345" spans="1:11" s="4" customFormat="1" x14ac:dyDescent="0.25">
      <c r="A345" s="22">
        <v>90204</v>
      </c>
      <c r="B345" s="38" t="s">
        <v>355</v>
      </c>
      <c r="C345" s="97">
        <v>7</v>
      </c>
      <c r="D345" s="49">
        <v>5840</v>
      </c>
      <c r="E345" s="27" t="s">
        <v>11</v>
      </c>
      <c r="F345" s="66">
        <v>1</v>
      </c>
      <c r="G345" s="23"/>
      <c r="H345" s="23" t="s">
        <v>12</v>
      </c>
      <c r="I345" s="32">
        <f t="shared" si="12"/>
        <v>5840</v>
      </c>
      <c r="J345" s="131"/>
      <c r="K345" s="23" t="s">
        <v>13</v>
      </c>
    </row>
    <row r="346" spans="1:11" s="4" customFormat="1" x14ac:dyDescent="0.25">
      <c r="A346" s="114">
        <v>980155</v>
      </c>
      <c r="B346" s="157" t="s">
        <v>356</v>
      </c>
      <c r="C346" s="97">
        <v>4.0999999999999996</v>
      </c>
      <c r="D346" s="49">
        <v>2730</v>
      </c>
      <c r="E346" s="27" t="s">
        <v>11</v>
      </c>
      <c r="F346" s="66">
        <v>1</v>
      </c>
      <c r="G346" s="23"/>
      <c r="H346" s="23" t="s">
        <v>12</v>
      </c>
      <c r="I346" s="32">
        <f t="shared" si="12"/>
        <v>2730</v>
      </c>
      <c r="J346" s="131"/>
      <c r="K346" s="23" t="s">
        <v>13</v>
      </c>
    </row>
    <row r="347" spans="1:11" s="4" customFormat="1" x14ac:dyDescent="0.25">
      <c r="A347" s="114">
        <v>980156</v>
      </c>
      <c r="B347" s="157" t="s">
        <v>357</v>
      </c>
      <c r="C347" s="97">
        <v>5.7</v>
      </c>
      <c r="D347" s="49">
        <v>3150</v>
      </c>
      <c r="E347" s="27" t="s">
        <v>11</v>
      </c>
      <c r="F347" s="66">
        <v>1</v>
      </c>
      <c r="G347" s="23"/>
      <c r="H347" s="23" t="s">
        <v>12</v>
      </c>
      <c r="I347" s="32">
        <f t="shared" si="12"/>
        <v>3150</v>
      </c>
      <c r="J347" s="131"/>
      <c r="K347" s="23" t="s">
        <v>13</v>
      </c>
    </row>
    <row r="348" spans="1:11" s="4" customFormat="1" x14ac:dyDescent="0.25">
      <c r="A348" s="114">
        <v>980168</v>
      </c>
      <c r="B348" s="51" t="s">
        <v>460</v>
      </c>
      <c r="C348" s="97">
        <v>1.5</v>
      </c>
      <c r="D348" s="49">
        <v>930</v>
      </c>
      <c r="E348" s="27" t="s">
        <v>11</v>
      </c>
      <c r="F348" s="66">
        <v>100</v>
      </c>
      <c r="G348" s="23"/>
      <c r="H348" s="23" t="s">
        <v>12</v>
      </c>
      <c r="I348" s="66">
        <f t="shared" si="12"/>
        <v>9.3000000000000007</v>
      </c>
      <c r="J348" s="131"/>
      <c r="K348" s="23" t="s">
        <v>13</v>
      </c>
    </row>
    <row r="349" spans="1:11" s="4" customFormat="1" x14ac:dyDescent="0.25">
      <c r="A349" s="22">
        <v>980201</v>
      </c>
      <c r="B349" s="51" t="s">
        <v>459</v>
      </c>
      <c r="C349" s="24">
        <v>3.4</v>
      </c>
      <c r="D349" s="25">
        <v>2270</v>
      </c>
      <c r="E349" s="158" t="s">
        <v>11</v>
      </c>
      <c r="F349" s="66">
        <v>1</v>
      </c>
      <c r="G349" s="23"/>
      <c r="H349" s="23" t="s">
        <v>12</v>
      </c>
      <c r="I349" s="32">
        <f t="shared" si="12"/>
        <v>2270</v>
      </c>
      <c r="J349" s="23"/>
      <c r="K349" s="23" t="s">
        <v>13</v>
      </c>
    </row>
    <row r="350" spans="1:11" s="4" customFormat="1" ht="31.5" x14ac:dyDescent="0.25">
      <c r="A350" s="10" t="s">
        <v>1</v>
      </c>
      <c r="B350" s="11" t="s">
        <v>2</v>
      </c>
      <c r="C350" s="12" t="s">
        <v>3</v>
      </c>
      <c r="D350" s="13" t="s">
        <v>4</v>
      </c>
      <c r="E350" s="14" t="s">
        <v>5</v>
      </c>
      <c r="F350" s="282" t="s">
        <v>6</v>
      </c>
      <c r="G350" s="282"/>
      <c r="H350" s="282"/>
      <c r="I350" s="282" t="s">
        <v>7</v>
      </c>
      <c r="J350" s="282"/>
      <c r="K350" s="282"/>
    </row>
    <row r="351" spans="1:11" s="4" customFormat="1" ht="23.25" x14ac:dyDescent="0.25">
      <c r="A351" s="18"/>
      <c r="B351" s="19" t="s">
        <v>358</v>
      </c>
      <c r="C351" s="20"/>
      <c r="D351" s="21"/>
      <c r="E351" s="119"/>
      <c r="F351" s="120"/>
      <c r="G351" s="138"/>
      <c r="H351" s="121"/>
      <c r="I351" s="121"/>
      <c r="J351" s="138"/>
      <c r="K351" s="121"/>
    </row>
    <row r="352" spans="1:11" s="4" customFormat="1" x14ac:dyDescent="0.25">
      <c r="A352" s="22">
        <v>90188</v>
      </c>
      <c r="B352" s="155" t="s">
        <v>454</v>
      </c>
      <c r="C352" s="122">
        <v>6.6</v>
      </c>
      <c r="D352" s="52">
        <v>3870</v>
      </c>
      <c r="E352" s="27" t="s">
        <v>11</v>
      </c>
      <c r="F352" s="66">
        <v>1</v>
      </c>
      <c r="G352" s="23"/>
      <c r="H352" s="23" t="s">
        <v>12</v>
      </c>
      <c r="I352" s="32">
        <f t="shared" ref="I352:I362" si="14">D352/F352</f>
        <v>3870</v>
      </c>
      <c r="J352" s="131"/>
      <c r="K352" s="23" t="s">
        <v>13</v>
      </c>
    </row>
    <row r="353" spans="1:11" s="4" customFormat="1" x14ac:dyDescent="0.25">
      <c r="A353" s="22">
        <v>98898</v>
      </c>
      <c r="B353" s="38" t="s">
        <v>451</v>
      </c>
      <c r="C353" s="122">
        <v>2.5</v>
      </c>
      <c r="D353" s="52">
        <v>1470</v>
      </c>
      <c r="E353" s="27" t="s">
        <v>11</v>
      </c>
      <c r="F353" s="66">
        <v>1</v>
      </c>
      <c r="G353" s="23"/>
      <c r="H353" s="23" t="s">
        <v>12</v>
      </c>
      <c r="I353" s="32">
        <f t="shared" si="14"/>
        <v>1470</v>
      </c>
      <c r="J353" s="131"/>
      <c r="K353" s="23" t="s">
        <v>13</v>
      </c>
    </row>
    <row r="354" spans="1:11" s="4" customFormat="1" x14ac:dyDescent="0.25">
      <c r="A354" s="22">
        <v>144313</v>
      </c>
      <c r="B354" s="51" t="s">
        <v>359</v>
      </c>
      <c r="C354" s="122">
        <v>11.5</v>
      </c>
      <c r="D354" s="52">
        <v>7770</v>
      </c>
      <c r="E354" s="27" t="s">
        <v>11</v>
      </c>
      <c r="F354" s="66">
        <v>500</v>
      </c>
      <c r="G354" s="23"/>
      <c r="H354" s="23" t="s">
        <v>31</v>
      </c>
      <c r="I354" s="32">
        <f t="shared" si="14"/>
        <v>15.54</v>
      </c>
      <c r="J354" s="23"/>
      <c r="K354" s="23" t="s">
        <v>32</v>
      </c>
    </row>
    <row r="355" spans="1:11" s="4" customFormat="1" x14ac:dyDescent="0.25">
      <c r="A355" s="22">
        <v>980192</v>
      </c>
      <c r="B355" s="59" t="s">
        <v>452</v>
      </c>
      <c r="C355" s="122">
        <v>6.5</v>
      </c>
      <c r="D355" s="52">
        <v>3740</v>
      </c>
      <c r="E355" s="27" t="s">
        <v>11</v>
      </c>
      <c r="F355" s="66">
        <v>1</v>
      </c>
      <c r="G355" s="23"/>
      <c r="H355" s="23" t="s">
        <v>12</v>
      </c>
      <c r="I355" s="32">
        <f t="shared" si="14"/>
        <v>3740</v>
      </c>
      <c r="J355" s="131"/>
      <c r="K355" s="23" t="s">
        <v>13</v>
      </c>
    </row>
    <row r="356" spans="1:11" s="4" customFormat="1" x14ac:dyDescent="0.25">
      <c r="A356" s="22">
        <v>980193</v>
      </c>
      <c r="B356" s="59" t="s">
        <v>453</v>
      </c>
      <c r="C356" s="122">
        <v>7.5</v>
      </c>
      <c r="D356" s="52">
        <v>4880</v>
      </c>
      <c r="E356" s="27" t="s">
        <v>11</v>
      </c>
      <c r="F356" s="66">
        <v>1</v>
      </c>
      <c r="G356" s="23"/>
      <c r="H356" s="23" t="s">
        <v>12</v>
      </c>
      <c r="I356" s="32">
        <f t="shared" si="14"/>
        <v>4880</v>
      </c>
      <c r="J356" s="131"/>
      <c r="K356" s="23" t="s">
        <v>13</v>
      </c>
    </row>
    <row r="357" spans="1:11" s="4" customFormat="1" x14ac:dyDescent="0.25">
      <c r="A357" s="22">
        <v>980198</v>
      </c>
      <c r="B357" s="38" t="s">
        <v>360</v>
      </c>
      <c r="C357" s="141">
        <v>12</v>
      </c>
      <c r="D357" s="60">
        <v>7770</v>
      </c>
      <c r="E357" s="27" t="s">
        <v>11</v>
      </c>
      <c r="F357" s="66">
        <v>1</v>
      </c>
      <c r="G357" s="23"/>
      <c r="H357" s="23" t="s">
        <v>12</v>
      </c>
      <c r="I357" s="32">
        <f t="shared" si="14"/>
        <v>7770</v>
      </c>
      <c r="J357" s="131"/>
      <c r="K357" s="23" t="s">
        <v>13</v>
      </c>
    </row>
    <row r="358" spans="1:11" s="4" customFormat="1" x14ac:dyDescent="0.25">
      <c r="A358" s="22">
        <v>980199</v>
      </c>
      <c r="B358" s="38" t="s">
        <v>361</v>
      </c>
      <c r="C358" s="141">
        <v>4</v>
      </c>
      <c r="D358" s="60">
        <v>2520</v>
      </c>
      <c r="E358" s="27" t="s">
        <v>11</v>
      </c>
      <c r="F358" s="66">
        <v>1</v>
      </c>
      <c r="G358" s="23"/>
      <c r="H358" s="23" t="s">
        <v>12</v>
      </c>
      <c r="I358" s="32">
        <f t="shared" si="14"/>
        <v>2520</v>
      </c>
      <c r="J358" s="131"/>
      <c r="K358" s="23" t="s">
        <v>13</v>
      </c>
    </row>
    <row r="359" spans="1:11" x14ac:dyDescent="0.25">
      <c r="A359" s="132">
        <v>1480203</v>
      </c>
      <c r="B359" s="51" t="s">
        <v>362</v>
      </c>
      <c r="C359" s="97">
        <v>11</v>
      </c>
      <c r="D359" s="27">
        <v>7100</v>
      </c>
      <c r="E359" s="27" t="s">
        <v>11</v>
      </c>
      <c r="F359" s="66">
        <v>1000</v>
      </c>
      <c r="G359" s="23"/>
      <c r="H359" s="23" t="s">
        <v>31</v>
      </c>
      <c r="I359" s="32">
        <f t="shared" si="14"/>
        <v>7.1</v>
      </c>
      <c r="J359" s="23"/>
      <c r="K359" s="23" t="s">
        <v>32</v>
      </c>
    </row>
    <row r="360" spans="1:11" x14ac:dyDescent="0.25">
      <c r="A360" s="56">
        <v>1480204</v>
      </c>
      <c r="B360" s="157" t="s">
        <v>363</v>
      </c>
      <c r="C360" s="97">
        <v>10.5</v>
      </c>
      <c r="D360" s="27">
        <v>6680</v>
      </c>
      <c r="E360" s="27" t="s">
        <v>11</v>
      </c>
      <c r="F360" s="161">
        <v>42</v>
      </c>
      <c r="G360" s="162"/>
      <c r="H360" s="163" t="s">
        <v>12</v>
      </c>
      <c r="I360" s="32">
        <f t="shared" si="14"/>
        <v>159.04761904761904</v>
      </c>
      <c r="J360" s="164"/>
      <c r="K360" s="23" t="s">
        <v>13</v>
      </c>
    </row>
    <row r="361" spans="1:11" x14ac:dyDescent="0.25">
      <c r="A361" s="56">
        <v>1480205</v>
      </c>
      <c r="B361" s="157" t="s">
        <v>364</v>
      </c>
      <c r="C361" s="97">
        <v>4.5</v>
      </c>
      <c r="D361" s="27">
        <v>3240</v>
      </c>
      <c r="E361" s="27" t="s">
        <v>11</v>
      </c>
      <c r="F361" s="66">
        <v>35</v>
      </c>
      <c r="G361" s="164"/>
      <c r="H361" s="23" t="s">
        <v>38</v>
      </c>
      <c r="I361" s="32">
        <f>D361/F361</f>
        <v>92.571428571428569</v>
      </c>
      <c r="J361" s="164"/>
      <c r="K361" s="23" t="s">
        <v>39</v>
      </c>
    </row>
    <row r="362" spans="1:11" x14ac:dyDescent="0.25">
      <c r="A362" s="56">
        <v>1480207</v>
      </c>
      <c r="B362" s="157" t="s">
        <v>365</v>
      </c>
      <c r="C362" s="97">
        <v>11.7</v>
      </c>
      <c r="D362" s="27">
        <v>7560</v>
      </c>
      <c r="E362" s="27" t="s">
        <v>11</v>
      </c>
      <c r="F362" s="66">
        <v>450</v>
      </c>
      <c r="G362" s="164"/>
      <c r="H362" s="23" t="s">
        <v>38</v>
      </c>
      <c r="I362" s="32">
        <f t="shared" si="14"/>
        <v>16.8</v>
      </c>
      <c r="J362" s="164"/>
      <c r="K362" s="23" t="s">
        <v>39</v>
      </c>
    </row>
    <row r="364" spans="1:11" customFormat="1" ht="23.25" x14ac:dyDescent="0.25">
      <c r="A364" s="165"/>
      <c r="B364" s="143" t="s">
        <v>366</v>
      </c>
      <c r="C364" s="143"/>
      <c r="D364" s="143"/>
      <c r="E364" s="143"/>
      <c r="F364" s="144"/>
      <c r="G364" s="143"/>
      <c r="H364" s="143"/>
      <c r="I364" s="143"/>
      <c r="J364" s="143"/>
      <c r="K364" s="143"/>
    </row>
    <row r="365" spans="1:11" x14ac:dyDescent="0.25">
      <c r="A365" s="112">
        <v>195431</v>
      </c>
      <c r="B365" s="59" t="s">
        <v>367</v>
      </c>
      <c r="C365" s="122">
        <v>1.6</v>
      </c>
      <c r="D365" s="52">
        <v>1180</v>
      </c>
      <c r="E365" s="84" t="s">
        <v>11</v>
      </c>
      <c r="F365" s="28">
        <v>15</v>
      </c>
      <c r="G365" s="29"/>
      <c r="H365" s="30" t="s">
        <v>38</v>
      </c>
      <c r="I365" s="32">
        <f t="shared" ref="I365:I366" si="15">D365/F365</f>
        <v>78.666666666666671</v>
      </c>
      <c r="J365" s="129"/>
      <c r="K365" s="23" t="s">
        <v>39</v>
      </c>
    </row>
    <row r="366" spans="1:11" x14ac:dyDescent="0.25">
      <c r="A366" s="112">
        <v>195432</v>
      </c>
      <c r="B366" s="59" t="s">
        <v>368</v>
      </c>
      <c r="C366" s="122">
        <v>1.6</v>
      </c>
      <c r="D366" s="52">
        <v>1180</v>
      </c>
      <c r="E366" s="84" t="s">
        <v>11</v>
      </c>
      <c r="F366" s="28">
        <v>15</v>
      </c>
      <c r="G366" s="29"/>
      <c r="H366" s="30" t="s">
        <v>38</v>
      </c>
      <c r="I366" s="32">
        <f t="shared" si="15"/>
        <v>78.666666666666671</v>
      </c>
      <c r="J366" s="129"/>
      <c r="K366" s="23" t="s">
        <v>39</v>
      </c>
    </row>
    <row r="367" spans="1:11" x14ac:dyDescent="0.25">
      <c r="A367" s="112">
        <v>195446</v>
      </c>
      <c r="B367" s="59" t="s">
        <v>369</v>
      </c>
      <c r="C367" s="122">
        <v>1.6</v>
      </c>
      <c r="D367" s="52">
        <v>1180</v>
      </c>
      <c r="E367" s="84" t="s">
        <v>11</v>
      </c>
      <c r="F367" s="28">
        <v>35</v>
      </c>
      <c r="G367" s="29"/>
      <c r="H367" s="30" t="s">
        <v>38</v>
      </c>
      <c r="I367" s="32">
        <f>D367/F367</f>
        <v>33.714285714285715</v>
      </c>
      <c r="J367" s="129"/>
      <c r="K367" s="23" t="s">
        <v>39</v>
      </c>
    </row>
    <row r="368" spans="1:11" x14ac:dyDescent="0.25">
      <c r="A368" s="281">
        <v>195457</v>
      </c>
      <c r="B368" s="59" t="s">
        <v>502</v>
      </c>
      <c r="C368" s="122">
        <v>1.5</v>
      </c>
      <c r="D368" s="52">
        <v>760</v>
      </c>
      <c r="E368" s="84" t="s">
        <v>11</v>
      </c>
      <c r="F368" s="28">
        <v>8</v>
      </c>
      <c r="G368" s="29"/>
      <c r="H368" s="30" t="s">
        <v>38</v>
      </c>
      <c r="I368" s="32"/>
      <c r="J368" s="129"/>
      <c r="K368" s="23" t="s">
        <v>39</v>
      </c>
    </row>
    <row r="369" spans="1:11" x14ac:dyDescent="0.25">
      <c r="A369" s="281">
        <v>195459</v>
      </c>
      <c r="B369" s="59" t="s">
        <v>392</v>
      </c>
      <c r="C369" s="122">
        <v>1.5</v>
      </c>
      <c r="D369" s="52">
        <v>1050</v>
      </c>
      <c r="E369" s="84" t="s">
        <v>11</v>
      </c>
      <c r="F369" s="28">
        <v>8</v>
      </c>
      <c r="G369" s="29"/>
      <c r="H369" s="30" t="s">
        <v>38</v>
      </c>
      <c r="I369" s="32"/>
      <c r="J369" s="129"/>
      <c r="K369" s="23" t="s">
        <v>39</v>
      </c>
    </row>
    <row r="370" spans="1:11" x14ac:dyDescent="0.25">
      <c r="A370" s="225">
        <v>1280105</v>
      </c>
      <c r="B370" s="147" t="s">
        <v>442</v>
      </c>
      <c r="C370" s="122">
        <v>1.3</v>
      </c>
      <c r="D370" s="52">
        <v>840</v>
      </c>
      <c r="E370" s="84" t="s">
        <v>11</v>
      </c>
      <c r="F370" s="28">
        <v>20</v>
      </c>
      <c r="G370" s="29"/>
      <c r="H370" s="30" t="s">
        <v>12</v>
      </c>
      <c r="I370" s="32">
        <f>D370/F370</f>
        <v>42</v>
      </c>
      <c r="J370" s="129"/>
      <c r="K370" s="23" t="s">
        <v>13</v>
      </c>
    </row>
    <row r="372" spans="1:11" customFormat="1" ht="28.9" customHeight="1" x14ac:dyDescent="0.25">
      <c r="A372" s="165"/>
      <c r="B372" s="222" t="s">
        <v>473</v>
      </c>
      <c r="C372" s="283" t="s">
        <v>495</v>
      </c>
      <c r="D372" s="284"/>
      <c r="E372" s="285"/>
      <c r="F372" s="222"/>
      <c r="H372" s="222"/>
      <c r="I372" s="222"/>
      <c r="J372" s="222"/>
      <c r="K372" s="222"/>
    </row>
    <row r="373" spans="1:11" customFormat="1" x14ac:dyDescent="0.25">
      <c r="A373" s="187">
        <v>30126</v>
      </c>
      <c r="B373" s="198" t="s">
        <v>430</v>
      </c>
      <c r="C373" s="272">
        <v>45</v>
      </c>
      <c r="D373" s="273">
        <v>28980</v>
      </c>
      <c r="E373" s="274" t="s">
        <v>11</v>
      </c>
      <c r="F373" s="275">
        <v>1</v>
      </c>
      <c r="G373" s="276"/>
      <c r="H373" s="260" t="s">
        <v>12</v>
      </c>
      <c r="I373" s="277">
        <f>D373/F373</f>
        <v>28980</v>
      </c>
      <c r="J373" s="276"/>
      <c r="K373" s="278" t="s">
        <v>13</v>
      </c>
    </row>
    <row r="374" spans="1:11" customFormat="1" x14ac:dyDescent="0.25">
      <c r="A374" s="187">
        <v>30127</v>
      </c>
      <c r="B374" s="198" t="s">
        <v>431</v>
      </c>
      <c r="C374" s="272">
        <v>14.9</v>
      </c>
      <c r="D374" s="279">
        <v>9620</v>
      </c>
      <c r="E374" s="274" t="s">
        <v>11</v>
      </c>
      <c r="F374" s="280">
        <v>1</v>
      </c>
      <c r="G374" s="276"/>
      <c r="H374" s="260" t="s">
        <v>12</v>
      </c>
      <c r="I374" s="277">
        <f t="shared" ref="I374:I377" si="16">D374/F374</f>
        <v>9620</v>
      </c>
      <c r="J374" s="276"/>
      <c r="K374" s="278" t="s">
        <v>13</v>
      </c>
    </row>
    <row r="375" spans="1:11" customFormat="1" ht="17.649999999999999" customHeight="1" x14ac:dyDescent="0.25">
      <c r="A375" s="187">
        <v>30129</v>
      </c>
      <c r="B375" s="198" t="s">
        <v>433</v>
      </c>
      <c r="C375" s="272">
        <v>41</v>
      </c>
      <c r="D375" s="279">
        <v>26460</v>
      </c>
      <c r="E375" s="274" t="s">
        <v>11</v>
      </c>
      <c r="F375" s="280">
        <v>1</v>
      </c>
      <c r="G375" s="276"/>
      <c r="H375" s="260" t="s">
        <v>12</v>
      </c>
      <c r="I375" s="277">
        <f t="shared" si="16"/>
        <v>26460</v>
      </c>
      <c r="J375" s="276"/>
      <c r="K375" s="278" t="s">
        <v>13</v>
      </c>
    </row>
    <row r="376" spans="1:11" customFormat="1" x14ac:dyDescent="0.25">
      <c r="A376" s="187" t="s">
        <v>436</v>
      </c>
      <c r="B376" s="198" t="s">
        <v>437</v>
      </c>
      <c r="C376" s="272">
        <v>7.7</v>
      </c>
      <c r="D376" s="279">
        <v>5000</v>
      </c>
      <c r="E376" s="274" t="s">
        <v>11</v>
      </c>
      <c r="F376" s="280">
        <v>1</v>
      </c>
      <c r="G376" s="276"/>
      <c r="H376" s="260" t="s">
        <v>12</v>
      </c>
      <c r="I376" s="277">
        <f t="shared" si="16"/>
        <v>5000</v>
      </c>
      <c r="J376" s="276"/>
      <c r="K376" s="278" t="s">
        <v>13</v>
      </c>
    </row>
    <row r="377" spans="1:11" customFormat="1" x14ac:dyDescent="0.25">
      <c r="A377" s="159" t="s">
        <v>439</v>
      </c>
      <c r="B377" s="198" t="s">
        <v>440</v>
      </c>
      <c r="C377" s="272">
        <v>21.5</v>
      </c>
      <c r="D377" s="279">
        <v>13440</v>
      </c>
      <c r="E377" s="274" t="s">
        <v>11</v>
      </c>
      <c r="F377" s="280">
        <v>1</v>
      </c>
      <c r="G377" s="276"/>
      <c r="H377" s="260" t="s">
        <v>12</v>
      </c>
      <c r="I377" s="277">
        <f t="shared" si="16"/>
        <v>13440</v>
      </c>
      <c r="J377" s="276"/>
      <c r="K377" s="278" t="s">
        <v>13</v>
      </c>
    </row>
    <row r="390" spans="1:11" x14ac:dyDescent="0.25">
      <c r="A390" s="48"/>
      <c r="E390" s="48"/>
      <c r="F390" s="169"/>
      <c r="G390" s="48"/>
      <c r="H390" s="48"/>
      <c r="I390" s="48"/>
      <c r="J390" s="48"/>
      <c r="K390" s="48"/>
    </row>
    <row r="391" spans="1:11" x14ac:dyDescent="0.25">
      <c r="B391" s="48"/>
      <c r="C391" s="48"/>
      <c r="D391" s="48"/>
    </row>
    <row r="395" spans="1:11" x14ac:dyDescent="0.25">
      <c r="A395" s="48"/>
      <c r="E395" s="48"/>
      <c r="F395" s="169"/>
      <c r="G395" s="48"/>
      <c r="H395" s="48"/>
      <c r="I395" s="48"/>
      <c r="J395" s="48"/>
      <c r="K395" s="48"/>
    </row>
    <row r="396" spans="1:11" x14ac:dyDescent="0.25">
      <c r="A396" s="48"/>
      <c r="B396" s="48"/>
      <c r="C396" s="48"/>
      <c r="D396" s="48"/>
      <c r="E396" s="48"/>
      <c r="F396" s="169"/>
      <c r="G396" s="48"/>
      <c r="H396" s="48"/>
      <c r="I396" s="48"/>
      <c r="J396" s="48"/>
      <c r="K396" s="48"/>
    </row>
    <row r="397" spans="1:11" x14ac:dyDescent="0.25">
      <c r="A397" s="48"/>
      <c r="B397" s="48"/>
      <c r="C397" s="48"/>
      <c r="D397" s="48"/>
      <c r="E397" s="48"/>
      <c r="F397" s="169"/>
      <c r="G397" s="48"/>
      <c r="H397" s="48"/>
      <c r="I397" s="48"/>
      <c r="J397" s="48"/>
      <c r="K397" s="48"/>
    </row>
    <row r="398" spans="1:11" x14ac:dyDescent="0.25">
      <c r="A398" s="48"/>
      <c r="B398" s="48"/>
      <c r="C398" s="48"/>
      <c r="D398" s="48"/>
      <c r="E398" s="48"/>
      <c r="F398" s="169"/>
      <c r="G398" s="48"/>
      <c r="H398" s="48"/>
      <c r="I398" s="48"/>
      <c r="J398" s="48"/>
      <c r="K398" s="48"/>
    </row>
    <row r="399" spans="1:11" x14ac:dyDescent="0.25">
      <c r="A399" s="48"/>
      <c r="B399" s="48"/>
      <c r="C399" s="48"/>
      <c r="D399" s="48"/>
      <c r="E399" s="48"/>
      <c r="F399" s="169"/>
      <c r="G399" s="48"/>
      <c r="H399" s="48"/>
      <c r="I399" s="48"/>
      <c r="J399" s="48"/>
      <c r="K399" s="48"/>
    </row>
    <row r="400" spans="1:11" x14ac:dyDescent="0.25">
      <c r="A400" s="48"/>
      <c r="B400" s="48"/>
      <c r="C400" s="48"/>
      <c r="D400" s="48"/>
      <c r="E400" s="48"/>
      <c r="F400" s="169"/>
      <c r="G400" s="48"/>
      <c r="H400" s="48"/>
      <c r="I400" s="48"/>
      <c r="J400" s="48"/>
      <c r="K400" s="48"/>
    </row>
    <row r="401" spans="1:11" x14ac:dyDescent="0.25">
      <c r="A401" s="48"/>
      <c r="B401" s="48"/>
      <c r="C401" s="48"/>
      <c r="D401" s="48"/>
      <c r="E401" s="48"/>
      <c r="F401" s="169"/>
      <c r="G401" s="48"/>
      <c r="H401" s="48"/>
      <c r="I401" s="48"/>
      <c r="J401" s="48"/>
      <c r="K401" s="48"/>
    </row>
    <row r="402" spans="1:11" x14ac:dyDescent="0.25">
      <c r="B402" s="48"/>
      <c r="C402" s="48"/>
      <c r="D402" s="48"/>
    </row>
  </sheetData>
  <sheetProtection algorithmName="SHA-512" hashValue="4/xb3Cz93JkzEqbd69/T72PKVac3bbd7c5ouKE52BL/An8tHyJrKJ9I5e/GYWDnQGkHsGNHyWcEF/5wSszByXw==" saltValue="8//EUVciYWC90Nm06EOQjg==" spinCount="100000" sheet="1" formatCells="0" formatColumns="0" formatRows="0" insertColumns="0" insertRows="0" insertHyperlinks="0" deleteColumns="0" deleteRows="0" sort="0" autoFilter="0" pivotTables="0"/>
  <mergeCells count="23">
    <mergeCell ref="C372:E372"/>
    <mergeCell ref="A1:C1"/>
    <mergeCell ref="C2:D2"/>
    <mergeCell ref="F3:H3"/>
    <mergeCell ref="I3:K3"/>
    <mergeCell ref="F42:H42"/>
    <mergeCell ref="I42:K42"/>
    <mergeCell ref="F84:H84"/>
    <mergeCell ref="I84:K84"/>
    <mergeCell ref="F125:H125"/>
    <mergeCell ref="I125:K125"/>
    <mergeCell ref="F161:H161"/>
    <mergeCell ref="I161:K161"/>
    <mergeCell ref="F350:H350"/>
    <mergeCell ref="I350:K350"/>
    <mergeCell ref="F269:H269"/>
    <mergeCell ref="F310:H310"/>
    <mergeCell ref="I310:K310"/>
    <mergeCell ref="I269:K269"/>
    <mergeCell ref="F199:H199"/>
    <mergeCell ref="I199:K199"/>
    <mergeCell ref="F237:H237"/>
    <mergeCell ref="I237:K237"/>
  </mergeCells>
  <pageMargins left="0.7" right="0.7" top="0.75" bottom="0.75" header="0.3" footer="0.3"/>
  <pageSetup paperSize="9" scale="69" orientation="landscape" horizontalDpi="0" verticalDpi="0" r:id="rId1"/>
  <rowBreaks count="8" manualBreakCount="8">
    <brk id="83" max="11" man="1"/>
    <brk id="124" max="11" man="1"/>
    <brk id="160" max="11" man="1"/>
    <brk id="198" max="11" man="1"/>
    <brk id="236" max="11" man="1"/>
    <brk id="268" max="11" man="1"/>
    <brk id="309" max="11" man="1"/>
    <brk id="349" max="11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4B6A-E24E-4282-9D63-C5118D8A3E30}">
  <dimension ref="A1:G102"/>
  <sheetViews>
    <sheetView workbookViewId="0">
      <selection activeCell="E4" sqref="E4"/>
    </sheetView>
  </sheetViews>
  <sheetFormatPr defaultRowHeight="15.75" outlineLevelRow="3" x14ac:dyDescent="0.25"/>
  <cols>
    <col min="1" max="1" width="12.25" customWidth="1"/>
    <col min="2" max="2" width="54.5" customWidth="1"/>
    <col min="3" max="3" width="9.5" customWidth="1"/>
    <col min="4" max="4" width="19.625" customWidth="1"/>
    <col min="5" max="5" width="11.125" customWidth="1"/>
    <col min="6" max="6" width="3" customWidth="1"/>
    <col min="240" max="240" width="12.25" customWidth="1"/>
    <col min="241" max="241" width="51.125" customWidth="1"/>
    <col min="243" max="243" width="12.625" customWidth="1"/>
    <col min="244" max="244" width="11.625" customWidth="1"/>
    <col min="245" max="245" width="12" customWidth="1"/>
    <col min="246" max="246" width="7.25" customWidth="1"/>
    <col min="247" max="247" width="0.75" customWidth="1"/>
    <col min="248" max="248" width="3.375" customWidth="1"/>
    <col min="250" max="250" width="0.875" customWidth="1"/>
    <col min="496" max="496" width="12.25" customWidth="1"/>
    <col min="497" max="497" width="51.125" customWidth="1"/>
    <col min="499" max="499" width="12.625" customWidth="1"/>
    <col min="500" max="500" width="11.625" customWidth="1"/>
    <col min="501" max="501" width="12" customWidth="1"/>
    <col min="502" max="502" width="7.25" customWidth="1"/>
    <col min="503" max="503" width="0.75" customWidth="1"/>
    <col min="504" max="504" width="3.375" customWidth="1"/>
    <col min="506" max="506" width="0.875" customWidth="1"/>
    <col min="752" max="752" width="12.25" customWidth="1"/>
    <col min="753" max="753" width="51.125" customWidth="1"/>
    <col min="755" max="755" width="12.625" customWidth="1"/>
    <col min="756" max="756" width="11.625" customWidth="1"/>
    <col min="757" max="757" width="12" customWidth="1"/>
    <col min="758" max="758" width="7.25" customWidth="1"/>
    <col min="759" max="759" width="0.75" customWidth="1"/>
    <col min="760" max="760" width="3.375" customWidth="1"/>
    <col min="762" max="762" width="0.875" customWidth="1"/>
    <col min="1008" max="1008" width="12.25" customWidth="1"/>
    <col min="1009" max="1009" width="51.125" customWidth="1"/>
    <col min="1011" max="1011" width="12.625" customWidth="1"/>
    <col min="1012" max="1012" width="11.625" customWidth="1"/>
    <col min="1013" max="1013" width="12" customWidth="1"/>
    <col min="1014" max="1014" width="7.25" customWidth="1"/>
    <col min="1015" max="1015" width="0.75" customWidth="1"/>
    <col min="1016" max="1016" width="3.375" customWidth="1"/>
    <col min="1018" max="1018" width="0.875" customWidth="1"/>
    <col min="1264" max="1264" width="12.25" customWidth="1"/>
    <col min="1265" max="1265" width="51.125" customWidth="1"/>
    <col min="1267" max="1267" width="12.625" customWidth="1"/>
    <col min="1268" max="1268" width="11.625" customWidth="1"/>
    <col min="1269" max="1269" width="12" customWidth="1"/>
    <col min="1270" max="1270" width="7.25" customWidth="1"/>
    <col min="1271" max="1271" width="0.75" customWidth="1"/>
    <col min="1272" max="1272" width="3.375" customWidth="1"/>
    <col min="1274" max="1274" width="0.875" customWidth="1"/>
    <col min="1520" max="1520" width="12.25" customWidth="1"/>
    <col min="1521" max="1521" width="51.125" customWidth="1"/>
    <col min="1523" max="1523" width="12.625" customWidth="1"/>
    <col min="1524" max="1524" width="11.625" customWidth="1"/>
    <col min="1525" max="1525" width="12" customWidth="1"/>
    <col min="1526" max="1526" width="7.25" customWidth="1"/>
    <col min="1527" max="1527" width="0.75" customWidth="1"/>
    <col min="1528" max="1528" width="3.375" customWidth="1"/>
    <col min="1530" max="1530" width="0.875" customWidth="1"/>
    <col min="1776" max="1776" width="12.25" customWidth="1"/>
    <col min="1777" max="1777" width="51.125" customWidth="1"/>
    <col min="1779" max="1779" width="12.625" customWidth="1"/>
    <col min="1780" max="1780" width="11.625" customWidth="1"/>
    <col min="1781" max="1781" width="12" customWidth="1"/>
    <col min="1782" max="1782" width="7.25" customWidth="1"/>
    <col min="1783" max="1783" width="0.75" customWidth="1"/>
    <col min="1784" max="1784" width="3.375" customWidth="1"/>
    <col min="1786" max="1786" width="0.875" customWidth="1"/>
    <col min="2032" max="2032" width="12.25" customWidth="1"/>
    <col min="2033" max="2033" width="51.125" customWidth="1"/>
    <col min="2035" max="2035" width="12.625" customWidth="1"/>
    <col min="2036" max="2036" width="11.625" customWidth="1"/>
    <col min="2037" max="2037" width="12" customWidth="1"/>
    <col min="2038" max="2038" width="7.25" customWidth="1"/>
    <col min="2039" max="2039" width="0.75" customWidth="1"/>
    <col min="2040" max="2040" width="3.375" customWidth="1"/>
    <col min="2042" max="2042" width="0.875" customWidth="1"/>
    <col min="2288" max="2288" width="12.25" customWidth="1"/>
    <col min="2289" max="2289" width="51.125" customWidth="1"/>
    <col min="2291" max="2291" width="12.625" customWidth="1"/>
    <col min="2292" max="2292" width="11.625" customWidth="1"/>
    <col min="2293" max="2293" width="12" customWidth="1"/>
    <col min="2294" max="2294" width="7.25" customWidth="1"/>
    <col min="2295" max="2295" width="0.75" customWidth="1"/>
    <col min="2296" max="2296" width="3.375" customWidth="1"/>
    <col min="2298" max="2298" width="0.875" customWidth="1"/>
    <col min="2544" max="2544" width="12.25" customWidth="1"/>
    <col min="2545" max="2545" width="51.125" customWidth="1"/>
    <col min="2547" max="2547" width="12.625" customWidth="1"/>
    <col min="2548" max="2548" width="11.625" customWidth="1"/>
    <col min="2549" max="2549" width="12" customWidth="1"/>
    <col min="2550" max="2550" width="7.25" customWidth="1"/>
    <col min="2551" max="2551" width="0.75" customWidth="1"/>
    <col min="2552" max="2552" width="3.375" customWidth="1"/>
    <col min="2554" max="2554" width="0.875" customWidth="1"/>
    <col min="2800" max="2800" width="12.25" customWidth="1"/>
    <col min="2801" max="2801" width="51.125" customWidth="1"/>
    <col min="2803" max="2803" width="12.625" customWidth="1"/>
    <col min="2804" max="2804" width="11.625" customWidth="1"/>
    <col min="2805" max="2805" width="12" customWidth="1"/>
    <col min="2806" max="2806" width="7.25" customWidth="1"/>
    <col min="2807" max="2807" width="0.75" customWidth="1"/>
    <col min="2808" max="2808" width="3.375" customWidth="1"/>
    <col min="2810" max="2810" width="0.875" customWidth="1"/>
    <col min="3056" max="3056" width="12.25" customWidth="1"/>
    <col min="3057" max="3057" width="51.125" customWidth="1"/>
    <col min="3059" max="3059" width="12.625" customWidth="1"/>
    <col min="3060" max="3060" width="11.625" customWidth="1"/>
    <col min="3061" max="3061" width="12" customWidth="1"/>
    <col min="3062" max="3062" width="7.25" customWidth="1"/>
    <col min="3063" max="3063" width="0.75" customWidth="1"/>
    <col min="3064" max="3064" width="3.375" customWidth="1"/>
    <col min="3066" max="3066" width="0.875" customWidth="1"/>
    <col min="3312" max="3312" width="12.25" customWidth="1"/>
    <col min="3313" max="3313" width="51.125" customWidth="1"/>
    <col min="3315" max="3315" width="12.625" customWidth="1"/>
    <col min="3316" max="3316" width="11.625" customWidth="1"/>
    <col min="3317" max="3317" width="12" customWidth="1"/>
    <col min="3318" max="3318" width="7.25" customWidth="1"/>
    <col min="3319" max="3319" width="0.75" customWidth="1"/>
    <col min="3320" max="3320" width="3.375" customWidth="1"/>
    <col min="3322" max="3322" width="0.875" customWidth="1"/>
    <col min="3568" max="3568" width="12.25" customWidth="1"/>
    <col min="3569" max="3569" width="51.125" customWidth="1"/>
    <col min="3571" max="3571" width="12.625" customWidth="1"/>
    <col min="3572" max="3572" width="11.625" customWidth="1"/>
    <col min="3573" max="3573" width="12" customWidth="1"/>
    <col min="3574" max="3574" width="7.25" customWidth="1"/>
    <col min="3575" max="3575" width="0.75" customWidth="1"/>
    <col min="3576" max="3576" width="3.375" customWidth="1"/>
    <col min="3578" max="3578" width="0.875" customWidth="1"/>
    <col min="3824" max="3824" width="12.25" customWidth="1"/>
    <col min="3825" max="3825" width="51.125" customWidth="1"/>
    <col min="3827" max="3827" width="12.625" customWidth="1"/>
    <col min="3828" max="3828" width="11.625" customWidth="1"/>
    <col min="3829" max="3829" width="12" customWidth="1"/>
    <col min="3830" max="3830" width="7.25" customWidth="1"/>
    <col min="3831" max="3831" width="0.75" customWidth="1"/>
    <col min="3832" max="3832" width="3.375" customWidth="1"/>
    <col min="3834" max="3834" width="0.875" customWidth="1"/>
    <col min="4080" max="4080" width="12.25" customWidth="1"/>
    <col min="4081" max="4081" width="51.125" customWidth="1"/>
    <col min="4083" max="4083" width="12.625" customWidth="1"/>
    <col min="4084" max="4084" width="11.625" customWidth="1"/>
    <col min="4085" max="4085" width="12" customWidth="1"/>
    <col min="4086" max="4086" width="7.25" customWidth="1"/>
    <col min="4087" max="4087" width="0.75" customWidth="1"/>
    <col min="4088" max="4088" width="3.375" customWidth="1"/>
    <col min="4090" max="4090" width="0.875" customWidth="1"/>
    <col min="4336" max="4336" width="12.25" customWidth="1"/>
    <col min="4337" max="4337" width="51.125" customWidth="1"/>
    <col min="4339" max="4339" width="12.625" customWidth="1"/>
    <col min="4340" max="4340" width="11.625" customWidth="1"/>
    <col min="4341" max="4341" width="12" customWidth="1"/>
    <col min="4342" max="4342" width="7.25" customWidth="1"/>
    <col min="4343" max="4343" width="0.75" customWidth="1"/>
    <col min="4344" max="4344" width="3.375" customWidth="1"/>
    <col min="4346" max="4346" width="0.875" customWidth="1"/>
    <col min="4592" max="4592" width="12.25" customWidth="1"/>
    <col min="4593" max="4593" width="51.125" customWidth="1"/>
    <col min="4595" max="4595" width="12.625" customWidth="1"/>
    <col min="4596" max="4596" width="11.625" customWidth="1"/>
    <col min="4597" max="4597" width="12" customWidth="1"/>
    <col min="4598" max="4598" width="7.25" customWidth="1"/>
    <col min="4599" max="4599" width="0.75" customWidth="1"/>
    <col min="4600" max="4600" width="3.375" customWidth="1"/>
    <col min="4602" max="4602" width="0.875" customWidth="1"/>
    <col min="4848" max="4848" width="12.25" customWidth="1"/>
    <col min="4849" max="4849" width="51.125" customWidth="1"/>
    <col min="4851" max="4851" width="12.625" customWidth="1"/>
    <col min="4852" max="4852" width="11.625" customWidth="1"/>
    <col min="4853" max="4853" width="12" customWidth="1"/>
    <col min="4854" max="4854" width="7.25" customWidth="1"/>
    <col min="4855" max="4855" width="0.75" customWidth="1"/>
    <col min="4856" max="4856" width="3.375" customWidth="1"/>
    <col min="4858" max="4858" width="0.875" customWidth="1"/>
    <col min="5104" max="5104" width="12.25" customWidth="1"/>
    <col min="5105" max="5105" width="51.125" customWidth="1"/>
    <col min="5107" max="5107" width="12.625" customWidth="1"/>
    <col min="5108" max="5108" width="11.625" customWidth="1"/>
    <col min="5109" max="5109" width="12" customWidth="1"/>
    <col min="5110" max="5110" width="7.25" customWidth="1"/>
    <col min="5111" max="5111" width="0.75" customWidth="1"/>
    <col min="5112" max="5112" width="3.375" customWidth="1"/>
    <col min="5114" max="5114" width="0.875" customWidth="1"/>
    <col min="5360" max="5360" width="12.25" customWidth="1"/>
    <col min="5361" max="5361" width="51.125" customWidth="1"/>
    <col min="5363" max="5363" width="12.625" customWidth="1"/>
    <col min="5364" max="5364" width="11.625" customWidth="1"/>
    <col min="5365" max="5365" width="12" customWidth="1"/>
    <col min="5366" max="5366" width="7.25" customWidth="1"/>
    <col min="5367" max="5367" width="0.75" customWidth="1"/>
    <col min="5368" max="5368" width="3.375" customWidth="1"/>
    <col min="5370" max="5370" width="0.875" customWidth="1"/>
    <col min="5616" max="5616" width="12.25" customWidth="1"/>
    <col min="5617" max="5617" width="51.125" customWidth="1"/>
    <col min="5619" max="5619" width="12.625" customWidth="1"/>
    <col min="5620" max="5620" width="11.625" customWidth="1"/>
    <col min="5621" max="5621" width="12" customWidth="1"/>
    <col min="5622" max="5622" width="7.25" customWidth="1"/>
    <col min="5623" max="5623" width="0.75" customWidth="1"/>
    <col min="5624" max="5624" width="3.375" customWidth="1"/>
    <col min="5626" max="5626" width="0.875" customWidth="1"/>
    <col min="5872" max="5872" width="12.25" customWidth="1"/>
    <col min="5873" max="5873" width="51.125" customWidth="1"/>
    <col min="5875" max="5875" width="12.625" customWidth="1"/>
    <col min="5876" max="5876" width="11.625" customWidth="1"/>
    <col min="5877" max="5877" width="12" customWidth="1"/>
    <col min="5878" max="5878" width="7.25" customWidth="1"/>
    <col min="5879" max="5879" width="0.75" customWidth="1"/>
    <col min="5880" max="5880" width="3.375" customWidth="1"/>
    <col min="5882" max="5882" width="0.875" customWidth="1"/>
    <col min="6128" max="6128" width="12.25" customWidth="1"/>
    <col min="6129" max="6129" width="51.125" customWidth="1"/>
    <col min="6131" max="6131" width="12.625" customWidth="1"/>
    <col min="6132" max="6132" width="11.625" customWidth="1"/>
    <col min="6133" max="6133" width="12" customWidth="1"/>
    <col min="6134" max="6134" width="7.25" customWidth="1"/>
    <col min="6135" max="6135" width="0.75" customWidth="1"/>
    <col min="6136" max="6136" width="3.375" customWidth="1"/>
    <col min="6138" max="6138" width="0.875" customWidth="1"/>
    <col min="6384" max="6384" width="12.25" customWidth="1"/>
    <col min="6385" max="6385" width="51.125" customWidth="1"/>
    <col min="6387" max="6387" width="12.625" customWidth="1"/>
    <col min="6388" max="6388" width="11.625" customWidth="1"/>
    <col min="6389" max="6389" width="12" customWidth="1"/>
    <col min="6390" max="6390" width="7.25" customWidth="1"/>
    <col min="6391" max="6391" width="0.75" customWidth="1"/>
    <col min="6392" max="6392" width="3.375" customWidth="1"/>
    <col min="6394" max="6394" width="0.875" customWidth="1"/>
    <col min="6640" max="6640" width="12.25" customWidth="1"/>
    <col min="6641" max="6641" width="51.125" customWidth="1"/>
    <col min="6643" max="6643" width="12.625" customWidth="1"/>
    <col min="6644" max="6644" width="11.625" customWidth="1"/>
    <col min="6645" max="6645" width="12" customWidth="1"/>
    <col min="6646" max="6646" width="7.25" customWidth="1"/>
    <col min="6647" max="6647" width="0.75" customWidth="1"/>
    <col min="6648" max="6648" width="3.375" customWidth="1"/>
    <col min="6650" max="6650" width="0.875" customWidth="1"/>
    <col min="6896" max="6896" width="12.25" customWidth="1"/>
    <col min="6897" max="6897" width="51.125" customWidth="1"/>
    <col min="6899" max="6899" width="12.625" customWidth="1"/>
    <col min="6900" max="6900" width="11.625" customWidth="1"/>
    <col min="6901" max="6901" width="12" customWidth="1"/>
    <col min="6902" max="6902" width="7.25" customWidth="1"/>
    <col min="6903" max="6903" width="0.75" customWidth="1"/>
    <col min="6904" max="6904" width="3.375" customWidth="1"/>
    <col min="6906" max="6906" width="0.875" customWidth="1"/>
    <col min="7152" max="7152" width="12.25" customWidth="1"/>
    <col min="7153" max="7153" width="51.125" customWidth="1"/>
    <col min="7155" max="7155" width="12.625" customWidth="1"/>
    <col min="7156" max="7156" width="11.625" customWidth="1"/>
    <col min="7157" max="7157" width="12" customWidth="1"/>
    <col min="7158" max="7158" width="7.25" customWidth="1"/>
    <col min="7159" max="7159" width="0.75" customWidth="1"/>
    <col min="7160" max="7160" width="3.375" customWidth="1"/>
    <col min="7162" max="7162" width="0.875" customWidth="1"/>
    <col min="7408" max="7408" width="12.25" customWidth="1"/>
    <col min="7409" max="7409" width="51.125" customWidth="1"/>
    <col min="7411" max="7411" width="12.625" customWidth="1"/>
    <col min="7412" max="7412" width="11.625" customWidth="1"/>
    <col min="7413" max="7413" width="12" customWidth="1"/>
    <col min="7414" max="7414" width="7.25" customWidth="1"/>
    <col min="7415" max="7415" width="0.75" customWidth="1"/>
    <col min="7416" max="7416" width="3.375" customWidth="1"/>
    <col min="7418" max="7418" width="0.875" customWidth="1"/>
    <col min="7664" max="7664" width="12.25" customWidth="1"/>
    <col min="7665" max="7665" width="51.125" customWidth="1"/>
    <col min="7667" max="7667" width="12.625" customWidth="1"/>
    <col min="7668" max="7668" width="11.625" customWidth="1"/>
    <col min="7669" max="7669" width="12" customWidth="1"/>
    <col min="7670" max="7670" width="7.25" customWidth="1"/>
    <col min="7671" max="7671" width="0.75" customWidth="1"/>
    <col min="7672" max="7672" width="3.375" customWidth="1"/>
    <col min="7674" max="7674" width="0.875" customWidth="1"/>
    <col min="7920" max="7920" width="12.25" customWidth="1"/>
    <col min="7921" max="7921" width="51.125" customWidth="1"/>
    <col min="7923" max="7923" width="12.625" customWidth="1"/>
    <col min="7924" max="7924" width="11.625" customWidth="1"/>
    <col min="7925" max="7925" width="12" customWidth="1"/>
    <col min="7926" max="7926" width="7.25" customWidth="1"/>
    <col min="7927" max="7927" width="0.75" customWidth="1"/>
    <col min="7928" max="7928" width="3.375" customWidth="1"/>
    <col min="7930" max="7930" width="0.875" customWidth="1"/>
    <col min="8176" max="8176" width="12.25" customWidth="1"/>
    <col min="8177" max="8177" width="51.125" customWidth="1"/>
    <col min="8179" max="8179" width="12.625" customWidth="1"/>
    <col min="8180" max="8180" width="11.625" customWidth="1"/>
    <col min="8181" max="8181" width="12" customWidth="1"/>
    <col min="8182" max="8182" width="7.25" customWidth="1"/>
    <col min="8183" max="8183" width="0.75" customWidth="1"/>
    <col min="8184" max="8184" width="3.375" customWidth="1"/>
    <col min="8186" max="8186" width="0.875" customWidth="1"/>
    <col min="8432" max="8432" width="12.25" customWidth="1"/>
    <col min="8433" max="8433" width="51.125" customWidth="1"/>
    <col min="8435" max="8435" width="12.625" customWidth="1"/>
    <col min="8436" max="8436" width="11.625" customWidth="1"/>
    <col min="8437" max="8437" width="12" customWidth="1"/>
    <col min="8438" max="8438" width="7.25" customWidth="1"/>
    <col min="8439" max="8439" width="0.75" customWidth="1"/>
    <col min="8440" max="8440" width="3.375" customWidth="1"/>
    <col min="8442" max="8442" width="0.875" customWidth="1"/>
    <col min="8688" max="8688" width="12.25" customWidth="1"/>
    <col min="8689" max="8689" width="51.125" customWidth="1"/>
    <col min="8691" max="8691" width="12.625" customWidth="1"/>
    <col min="8692" max="8692" width="11.625" customWidth="1"/>
    <col min="8693" max="8693" width="12" customWidth="1"/>
    <col min="8694" max="8694" width="7.25" customWidth="1"/>
    <col min="8695" max="8695" width="0.75" customWidth="1"/>
    <col min="8696" max="8696" width="3.375" customWidth="1"/>
    <col min="8698" max="8698" width="0.875" customWidth="1"/>
    <col min="8944" max="8944" width="12.25" customWidth="1"/>
    <col min="8945" max="8945" width="51.125" customWidth="1"/>
    <col min="8947" max="8947" width="12.625" customWidth="1"/>
    <col min="8948" max="8948" width="11.625" customWidth="1"/>
    <col min="8949" max="8949" width="12" customWidth="1"/>
    <col min="8950" max="8950" width="7.25" customWidth="1"/>
    <col min="8951" max="8951" width="0.75" customWidth="1"/>
    <col min="8952" max="8952" width="3.375" customWidth="1"/>
    <col min="8954" max="8954" width="0.875" customWidth="1"/>
    <col min="9200" max="9200" width="12.25" customWidth="1"/>
    <col min="9201" max="9201" width="51.125" customWidth="1"/>
    <col min="9203" max="9203" width="12.625" customWidth="1"/>
    <col min="9204" max="9204" width="11.625" customWidth="1"/>
    <col min="9205" max="9205" width="12" customWidth="1"/>
    <col min="9206" max="9206" width="7.25" customWidth="1"/>
    <col min="9207" max="9207" width="0.75" customWidth="1"/>
    <col min="9208" max="9208" width="3.375" customWidth="1"/>
    <col min="9210" max="9210" width="0.875" customWidth="1"/>
    <col min="9456" max="9456" width="12.25" customWidth="1"/>
    <col min="9457" max="9457" width="51.125" customWidth="1"/>
    <col min="9459" max="9459" width="12.625" customWidth="1"/>
    <col min="9460" max="9460" width="11.625" customWidth="1"/>
    <col min="9461" max="9461" width="12" customWidth="1"/>
    <col min="9462" max="9462" width="7.25" customWidth="1"/>
    <col min="9463" max="9463" width="0.75" customWidth="1"/>
    <col min="9464" max="9464" width="3.375" customWidth="1"/>
    <col min="9466" max="9466" width="0.875" customWidth="1"/>
    <col min="9712" max="9712" width="12.25" customWidth="1"/>
    <col min="9713" max="9713" width="51.125" customWidth="1"/>
    <col min="9715" max="9715" width="12.625" customWidth="1"/>
    <col min="9716" max="9716" width="11.625" customWidth="1"/>
    <col min="9717" max="9717" width="12" customWidth="1"/>
    <col min="9718" max="9718" width="7.25" customWidth="1"/>
    <col min="9719" max="9719" width="0.75" customWidth="1"/>
    <col min="9720" max="9720" width="3.375" customWidth="1"/>
    <col min="9722" max="9722" width="0.875" customWidth="1"/>
    <col min="9968" max="9968" width="12.25" customWidth="1"/>
    <col min="9969" max="9969" width="51.125" customWidth="1"/>
    <col min="9971" max="9971" width="12.625" customWidth="1"/>
    <col min="9972" max="9972" width="11.625" customWidth="1"/>
    <col min="9973" max="9973" width="12" customWidth="1"/>
    <col min="9974" max="9974" width="7.25" customWidth="1"/>
    <col min="9975" max="9975" width="0.75" customWidth="1"/>
    <col min="9976" max="9976" width="3.375" customWidth="1"/>
    <col min="9978" max="9978" width="0.875" customWidth="1"/>
    <col min="10224" max="10224" width="12.25" customWidth="1"/>
    <col min="10225" max="10225" width="51.125" customWidth="1"/>
    <col min="10227" max="10227" width="12.625" customWidth="1"/>
    <col min="10228" max="10228" width="11.625" customWidth="1"/>
    <col min="10229" max="10229" width="12" customWidth="1"/>
    <col min="10230" max="10230" width="7.25" customWidth="1"/>
    <col min="10231" max="10231" width="0.75" customWidth="1"/>
    <col min="10232" max="10232" width="3.375" customWidth="1"/>
    <col min="10234" max="10234" width="0.875" customWidth="1"/>
    <col min="10480" max="10480" width="12.25" customWidth="1"/>
    <col min="10481" max="10481" width="51.125" customWidth="1"/>
    <col min="10483" max="10483" width="12.625" customWidth="1"/>
    <col min="10484" max="10484" width="11.625" customWidth="1"/>
    <col min="10485" max="10485" width="12" customWidth="1"/>
    <col min="10486" max="10486" width="7.25" customWidth="1"/>
    <col min="10487" max="10487" width="0.75" customWidth="1"/>
    <col min="10488" max="10488" width="3.375" customWidth="1"/>
    <col min="10490" max="10490" width="0.875" customWidth="1"/>
    <col min="10736" max="10736" width="12.25" customWidth="1"/>
    <col min="10737" max="10737" width="51.125" customWidth="1"/>
    <col min="10739" max="10739" width="12.625" customWidth="1"/>
    <col min="10740" max="10740" width="11.625" customWidth="1"/>
    <col min="10741" max="10741" width="12" customWidth="1"/>
    <col min="10742" max="10742" width="7.25" customWidth="1"/>
    <col min="10743" max="10743" width="0.75" customWidth="1"/>
    <col min="10744" max="10744" width="3.375" customWidth="1"/>
    <col min="10746" max="10746" width="0.875" customWidth="1"/>
    <col min="10992" max="10992" width="12.25" customWidth="1"/>
    <col min="10993" max="10993" width="51.125" customWidth="1"/>
    <col min="10995" max="10995" width="12.625" customWidth="1"/>
    <col min="10996" max="10996" width="11.625" customWidth="1"/>
    <col min="10997" max="10997" width="12" customWidth="1"/>
    <col min="10998" max="10998" width="7.25" customWidth="1"/>
    <col min="10999" max="10999" width="0.75" customWidth="1"/>
    <col min="11000" max="11000" width="3.375" customWidth="1"/>
    <col min="11002" max="11002" width="0.875" customWidth="1"/>
    <col min="11248" max="11248" width="12.25" customWidth="1"/>
    <col min="11249" max="11249" width="51.125" customWidth="1"/>
    <col min="11251" max="11251" width="12.625" customWidth="1"/>
    <col min="11252" max="11252" width="11.625" customWidth="1"/>
    <col min="11253" max="11253" width="12" customWidth="1"/>
    <col min="11254" max="11254" width="7.25" customWidth="1"/>
    <col min="11255" max="11255" width="0.75" customWidth="1"/>
    <col min="11256" max="11256" width="3.375" customWidth="1"/>
    <col min="11258" max="11258" width="0.875" customWidth="1"/>
    <col min="11504" max="11504" width="12.25" customWidth="1"/>
    <col min="11505" max="11505" width="51.125" customWidth="1"/>
    <col min="11507" max="11507" width="12.625" customWidth="1"/>
    <col min="11508" max="11508" width="11.625" customWidth="1"/>
    <col min="11509" max="11509" width="12" customWidth="1"/>
    <col min="11510" max="11510" width="7.25" customWidth="1"/>
    <col min="11511" max="11511" width="0.75" customWidth="1"/>
    <col min="11512" max="11512" width="3.375" customWidth="1"/>
    <col min="11514" max="11514" width="0.875" customWidth="1"/>
    <col min="11760" max="11760" width="12.25" customWidth="1"/>
    <col min="11761" max="11761" width="51.125" customWidth="1"/>
    <col min="11763" max="11763" width="12.625" customWidth="1"/>
    <col min="11764" max="11764" width="11.625" customWidth="1"/>
    <col min="11765" max="11765" width="12" customWidth="1"/>
    <col min="11766" max="11766" width="7.25" customWidth="1"/>
    <col min="11767" max="11767" width="0.75" customWidth="1"/>
    <col min="11768" max="11768" width="3.375" customWidth="1"/>
    <col min="11770" max="11770" width="0.875" customWidth="1"/>
    <col min="12016" max="12016" width="12.25" customWidth="1"/>
    <col min="12017" max="12017" width="51.125" customWidth="1"/>
    <col min="12019" max="12019" width="12.625" customWidth="1"/>
    <col min="12020" max="12020" width="11.625" customWidth="1"/>
    <col min="12021" max="12021" width="12" customWidth="1"/>
    <col min="12022" max="12022" width="7.25" customWidth="1"/>
    <col min="12023" max="12023" width="0.75" customWidth="1"/>
    <col min="12024" max="12024" width="3.375" customWidth="1"/>
    <col min="12026" max="12026" width="0.875" customWidth="1"/>
    <col min="12272" max="12272" width="12.25" customWidth="1"/>
    <col min="12273" max="12273" width="51.125" customWidth="1"/>
    <col min="12275" max="12275" width="12.625" customWidth="1"/>
    <col min="12276" max="12276" width="11.625" customWidth="1"/>
    <col min="12277" max="12277" width="12" customWidth="1"/>
    <col min="12278" max="12278" width="7.25" customWidth="1"/>
    <col min="12279" max="12279" width="0.75" customWidth="1"/>
    <col min="12280" max="12280" width="3.375" customWidth="1"/>
    <col min="12282" max="12282" width="0.875" customWidth="1"/>
    <col min="12528" max="12528" width="12.25" customWidth="1"/>
    <col min="12529" max="12529" width="51.125" customWidth="1"/>
    <col min="12531" max="12531" width="12.625" customWidth="1"/>
    <col min="12532" max="12532" width="11.625" customWidth="1"/>
    <col min="12533" max="12533" width="12" customWidth="1"/>
    <col min="12534" max="12534" width="7.25" customWidth="1"/>
    <col min="12535" max="12535" width="0.75" customWidth="1"/>
    <col min="12536" max="12536" width="3.375" customWidth="1"/>
    <col min="12538" max="12538" width="0.875" customWidth="1"/>
    <col min="12784" max="12784" width="12.25" customWidth="1"/>
    <col min="12785" max="12785" width="51.125" customWidth="1"/>
    <col min="12787" max="12787" width="12.625" customWidth="1"/>
    <col min="12788" max="12788" width="11.625" customWidth="1"/>
    <col min="12789" max="12789" width="12" customWidth="1"/>
    <col min="12790" max="12790" width="7.25" customWidth="1"/>
    <col min="12791" max="12791" width="0.75" customWidth="1"/>
    <col min="12792" max="12792" width="3.375" customWidth="1"/>
    <col min="12794" max="12794" width="0.875" customWidth="1"/>
    <col min="13040" max="13040" width="12.25" customWidth="1"/>
    <col min="13041" max="13041" width="51.125" customWidth="1"/>
    <col min="13043" max="13043" width="12.625" customWidth="1"/>
    <col min="13044" max="13044" width="11.625" customWidth="1"/>
    <col min="13045" max="13045" width="12" customWidth="1"/>
    <col min="13046" max="13046" width="7.25" customWidth="1"/>
    <col min="13047" max="13047" width="0.75" customWidth="1"/>
    <col min="13048" max="13048" width="3.375" customWidth="1"/>
    <col min="13050" max="13050" width="0.875" customWidth="1"/>
    <col min="13296" max="13296" width="12.25" customWidth="1"/>
    <col min="13297" max="13297" width="51.125" customWidth="1"/>
    <col min="13299" max="13299" width="12.625" customWidth="1"/>
    <col min="13300" max="13300" width="11.625" customWidth="1"/>
    <col min="13301" max="13301" width="12" customWidth="1"/>
    <col min="13302" max="13302" width="7.25" customWidth="1"/>
    <col min="13303" max="13303" width="0.75" customWidth="1"/>
    <col min="13304" max="13304" width="3.375" customWidth="1"/>
    <col min="13306" max="13306" width="0.875" customWidth="1"/>
    <col min="13552" max="13552" width="12.25" customWidth="1"/>
    <col min="13553" max="13553" width="51.125" customWidth="1"/>
    <col min="13555" max="13555" width="12.625" customWidth="1"/>
    <col min="13556" max="13556" width="11.625" customWidth="1"/>
    <col min="13557" max="13557" width="12" customWidth="1"/>
    <col min="13558" max="13558" width="7.25" customWidth="1"/>
    <col min="13559" max="13559" width="0.75" customWidth="1"/>
    <col min="13560" max="13560" width="3.375" customWidth="1"/>
    <col min="13562" max="13562" width="0.875" customWidth="1"/>
    <col min="13808" max="13808" width="12.25" customWidth="1"/>
    <col min="13809" max="13809" width="51.125" customWidth="1"/>
    <col min="13811" max="13811" width="12.625" customWidth="1"/>
    <col min="13812" max="13812" width="11.625" customWidth="1"/>
    <col min="13813" max="13813" width="12" customWidth="1"/>
    <col min="13814" max="13814" width="7.25" customWidth="1"/>
    <col min="13815" max="13815" width="0.75" customWidth="1"/>
    <col min="13816" max="13816" width="3.375" customWidth="1"/>
    <col min="13818" max="13818" width="0.875" customWidth="1"/>
    <col min="14064" max="14064" width="12.25" customWidth="1"/>
    <col min="14065" max="14065" width="51.125" customWidth="1"/>
    <col min="14067" max="14067" width="12.625" customWidth="1"/>
    <col min="14068" max="14068" width="11.625" customWidth="1"/>
    <col min="14069" max="14069" width="12" customWidth="1"/>
    <col min="14070" max="14070" width="7.25" customWidth="1"/>
    <col min="14071" max="14071" width="0.75" customWidth="1"/>
    <col min="14072" max="14072" width="3.375" customWidth="1"/>
    <col min="14074" max="14074" width="0.875" customWidth="1"/>
    <col min="14320" max="14320" width="12.25" customWidth="1"/>
    <col min="14321" max="14321" width="51.125" customWidth="1"/>
    <col min="14323" max="14323" width="12.625" customWidth="1"/>
    <col min="14324" max="14324" width="11.625" customWidth="1"/>
    <col min="14325" max="14325" width="12" customWidth="1"/>
    <col min="14326" max="14326" width="7.25" customWidth="1"/>
    <col min="14327" max="14327" width="0.75" customWidth="1"/>
    <col min="14328" max="14328" width="3.375" customWidth="1"/>
    <col min="14330" max="14330" width="0.875" customWidth="1"/>
    <col min="14576" max="14576" width="12.25" customWidth="1"/>
    <col min="14577" max="14577" width="51.125" customWidth="1"/>
    <col min="14579" max="14579" width="12.625" customWidth="1"/>
    <col min="14580" max="14580" width="11.625" customWidth="1"/>
    <col min="14581" max="14581" width="12" customWidth="1"/>
    <col min="14582" max="14582" width="7.25" customWidth="1"/>
    <col min="14583" max="14583" width="0.75" customWidth="1"/>
    <col min="14584" max="14584" width="3.375" customWidth="1"/>
    <col min="14586" max="14586" width="0.875" customWidth="1"/>
    <col min="14832" max="14832" width="12.25" customWidth="1"/>
    <col min="14833" max="14833" width="51.125" customWidth="1"/>
    <col min="14835" max="14835" width="12.625" customWidth="1"/>
    <col min="14836" max="14836" width="11.625" customWidth="1"/>
    <col min="14837" max="14837" width="12" customWidth="1"/>
    <col min="14838" max="14838" width="7.25" customWidth="1"/>
    <col min="14839" max="14839" width="0.75" customWidth="1"/>
    <col min="14840" max="14840" width="3.375" customWidth="1"/>
    <col min="14842" max="14842" width="0.875" customWidth="1"/>
    <col min="15088" max="15088" width="12.25" customWidth="1"/>
    <col min="15089" max="15089" width="51.125" customWidth="1"/>
    <col min="15091" max="15091" width="12.625" customWidth="1"/>
    <col min="15092" max="15092" width="11.625" customWidth="1"/>
    <col min="15093" max="15093" width="12" customWidth="1"/>
    <col min="15094" max="15094" width="7.25" customWidth="1"/>
    <col min="15095" max="15095" width="0.75" customWidth="1"/>
    <col min="15096" max="15096" width="3.375" customWidth="1"/>
    <col min="15098" max="15098" width="0.875" customWidth="1"/>
    <col min="15344" max="15344" width="12.25" customWidth="1"/>
    <col min="15345" max="15345" width="51.125" customWidth="1"/>
    <col min="15347" max="15347" width="12.625" customWidth="1"/>
    <col min="15348" max="15348" width="11.625" customWidth="1"/>
    <col min="15349" max="15349" width="12" customWidth="1"/>
    <col min="15350" max="15350" width="7.25" customWidth="1"/>
    <col min="15351" max="15351" width="0.75" customWidth="1"/>
    <col min="15352" max="15352" width="3.375" customWidth="1"/>
    <col min="15354" max="15354" width="0.875" customWidth="1"/>
    <col min="15600" max="15600" width="12.25" customWidth="1"/>
    <col min="15601" max="15601" width="51.125" customWidth="1"/>
    <col min="15603" max="15603" width="12.625" customWidth="1"/>
    <col min="15604" max="15604" width="11.625" customWidth="1"/>
    <col min="15605" max="15605" width="12" customWidth="1"/>
    <col min="15606" max="15606" width="7.25" customWidth="1"/>
    <col min="15607" max="15607" width="0.75" customWidth="1"/>
    <col min="15608" max="15608" width="3.375" customWidth="1"/>
    <col min="15610" max="15610" width="0.875" customWidth="1"/>
    <col min="15856" max="15856" width="12.25" customWidth="1"/>
    <col min="15857" max="15857" width="51.125" customWidth="1"/>
    <col min="15859" max="15859" width="12.625" customWidth="1"/>
    <col min="15860" max="15860" width="11.625" customWidth="1"/>
    <col min="15861" max="15861" width="12" customWidth="1"/>
    <col min="15862" max="15862" width="7.25" customWidth="1"/>
    <col min="15863" max="15863" width="0.75" customWidth="1"/>
    <col min="15864" max="15864" width="3.375" customWidth="1"/>
    <col min="15866" max="15866" width="0.875" customWidth="1"/>
    <col min="16112" max="16112" width="12.25" customWidth="1"/>
    <col min="16113" max="16113" width="51.125" customWidth="1"/>
    <col min="16115" max="16115" width="12.625" customWidth="1"/>
    <col min="16116" max="16116" width="11.625" customWidth="1"/>
    <col min="16117" max="16117" width="12" customWidth="1"/>
    <col min="16118" max="16118" width="7.25" customWidth="1"/>
    <col min="16119" max="16119" width="0.75" customWidth="1"/>
    <col min="16120" max="16120" width="3.375" customWidth="1"/>
    <col min="16122" max="16122" width="0.875" customWidth="1"/>
  </cols>
  <sheetData>
    <row r="1" spans="1:7" s="4" customFormat="1" ht="67.900000000000006" customHeight="1" x14ac:dyDescent="0.25">
      <c r="A1" s="288" t="s">
        <v>371</v>
      </c>
      <c r="B1" s="289"/>
      <c r="C1" s="290" t="s">
        <v>372</v>
      </c>
      <c r="D1" s="291"/>
      <c r="E1" s="291"/>
    </row>
    <row r="2" spans="1:7" s="9" customFormat="1" ht="19.5" customHeight="1" x14ac:dyDescent="0.25">
      <c r="A2" s="177"/>
      <c r="B2" s="292" t="s">
        <v>456</v>
      </c>
      <c r="C2" s="292"/>
      <c r="D2" s="178"/>
      <c r="E2" s="179"/>
    </row>
    <row r="3" spans="1:7" s="99" customFormat="1" ht="31.9" customHeight="1" x14ac:dyDescent="0.25">
      <c r="A3" s="180" t="s">
        <v>1</v>
      </c>
      <c r="B3" s="11" t="s">
        <v>2</v>
      </c>
      <c r="C3" s="12" t="s">
        <v>3</v>
      </c>
      <c r="D3" s="15" t="s">
        <v>373</v>
      </c>
      <c r="E3" s="15" t="s">
        <v>4</v>
      </c>
    </row>
    <row r="4" spans="1:7" ht="23.25" x14ac:dyDescent="0.25">
      <c r="A4" s="165"/>
      <c r="B4" s="181" t="s">
        <v>374</v>
      </c>
    </row>
    <row r="5" spans="1:7" ht="34.15" customHeight="1" x14ac:dyDescent="0.25">
      <c r="A5" s="187">
        <v>113004</v>
      </c>
      <c r="B5" s="188" t="s">
        <v>375</v>
      </c>
      <c r="C5" s="183"/>
      <c r="D5" s="185"/>
      <c r="E5" s="186"/>
      <c r="G5" s="231" t="s">
        <v>457</v>
      </c>
    </row>
    <row r="6" spans="1:7" x14ac:dyDescent="0.25">
      <c r="A6" s="182">
        <v>113007</v>
      </c>
      <c r="B6" s="98" t="s">
        <v>376</v>
      </c>
      <c r="C6" s="189">
        <v>13.7</v>
      </c>
      <c r="D6" s="191">
        <v>23.9</v>
      </c>
      <c r="E6" s="192">
        <v>10040</v>
      </c>
      <c r="G6" s="230">
        <v>113007</v>
      </c>
    </row>
    <row r="7" spans="1:7" x14ac:dyDescent="0.25">
      <c r="A7" s="187">
        <v>113008</v>
      </c>
      <c r="B7" s="188" t="s">
        <v>377</v>
      </c>
      <c r="C7" s="189">
        <v>13.7</v>
      </c>
      <c r="D7" s="191">
        <v>23.9</v>
      </c>
      <c r="E7" s="192">
        <v>10520</v>
      </c>
      <c r="G7" s="230">
        <v>113009</v>
      </c>
    </row>
    <row r="8" spans="1:7" s="247" customFormat="1" ht="15" customHeight="1" x14ac:dyDescent="0.25">
      <c r="A8" s="248">
        <v>113009</v>
      </c>
      <c r="B8" s="249" t="s">
        <v>378</v>
      </c>
      <c r="C8" s="184">
        <v>14.5</v>
      </c>
      <c r="D8" s="250">
        <v>19.3</v>
      </c>
      <c r="E8" s="251">
        <f>SUM(D8*440)</f>
        <v>8492</v>
      </c>
      <c r="G8" s="252">
        <v>135413</v>
      </c>
    </row>
    <row r="9" spans="1:7" ht="16.350000000000001" customHeight="1" x14ac:dyDescent="0.25">
      <c r="A9" s="187">
        <v>113011</v>
      </c>
      <c r="B9" s="188" t="s">
        <v>379</v>
      </c>
      <c r="C9" s="194">
        <v>11.8</v>
      </c>
      <c r="D9" s="191">
        <v>18.5</v>
      </c>
      <c r="E9" s="195">
        <v>7770</v>
      </c>
    </row>
    <row r="10" spans="1:7" ht="31.9" customHeight="1" x14ac:dyDescent="0.25">
      <c r="A10" s="187">
        <v>113012</v>
      </c>
      <c r="B10" s="188" t="s">
        <v>380</v>
      </c>
      <c r="C10" s="196">
        <v>9.5</v>
      </c>
      <c r="D10" s="196">
        <v>18</v>
      </c>
      <c r="E10" s="197">
        <v>7560</v>
      </c>
    </row>
    <row r="11" spans="1:7" ht="34.15" customHeight="1" x14ac:dyDescent="0.25">
      <c r="A11" s="227">
        <v>113013</v>
      </c>
      <c r="B11" s="198" t="s">
        <v>381</v>
      </c>
      <c r="C11" s="196">
        <v>11.8</v>
      </c>
      <c r="D11" s="200">
        <v>18.5</v>
      </c>
      <c r="E11" s="199">
        <v>7770</v>
      </c>
    </row>
    <row r="12" spans="1:7" ht="18.600000000000001" customHeight="1" x14ac:dyDescent="0.25">
      <c r="A12" s="226">
        <v>113014</v>
      </c>
      <c r="B12" s="198" t="s">
        <v>443</v>
      </c>
      <c r="C12" s="228">
        <v>29</v>
      </c>
      <c r="D12" s="200">
        <v>49</v>
      </c>
      <c r="E12" s="196">
        <v>20580</v>
      </c>
    </row>
    <row r="13" spans="1:7" s="203" customFormat="1" ht="17.649999999999999" customHeight="1" x14ac:dyDescent="0.25">
      <c r="A13" s="187">
        <v>135463</v>
      </c>
      <c r="B13" s="198" t="s">
        <v>382</v>
      </c>
      <c r="C13" s="196">
        <v>18</v>
      </c>
      <c r="D13" s="202">
        <v>29</v>
      </c>
      <c r="E13" s="199">
        <v>12180</v>
      </c>
    </row>
    <row r="14" spans="1:7" ht="34.9" customHeight="1" x14ac:dyDescent="0.25">
      <c r="A14" s="182">
        <v>136101</v>
      </c>
      <c r="B14" s="204" t="s">
        <v>383</v>
      </c>
      <c r="C14" s="201"/>
      <c r="D14" s="201"/>
      <c r="E14" s="196"/>
    </row>
    <row r="15" spans="1:7" ht="23.25" x14ac:dyDescent="0.25">
      <c r="A15" s="165"/>
      <c r="B15" s="205" t="s">
        <v>384</v>
      </c>
      <c r="C15" s="205"/>
      <c r="D15" s="205"/>
      <c r="E15" s="205"/>
    </row>
    <row r="16" spans="1:7" s="247" customFormat="1" ht="33" customHeight="1" x14ac:dyDescent="0.25">
      <c r="A16" s="248">
        <v>135413</v>
      </c>
      <c r="B16" s="244" t="s">
        <v>385</v>
      </c>
      <c r="C16" s="258"/>
      <c r="D16" s="258"/>
      <c r="E16" s="258"/>
    </row>
    <row r="17" spans="1:5" s="203" customFormat="1" ht="35.450000000000003" customHeight="1" x14ac:dyDescent="0.25">
      <c r="A17" s="187">
        <v>135415</v>
      </c>
      <c r="B17" s="198" t="s">
        <v>482</v>
      </c>
      <c r="C17" s="196">
        <v>21</v>
      </c>
      <c r="D17" s="193">
        <v>40</v>
      </c>
      <c r="E17" s="29">
        <f>SUM(D17*420)</f>
        <v>16800</v>
      </c>
    </row>
    <row r="18" spans="1:5" s="203" customFormat="1" ht="32.450000000000003" customHeight="1" x14ac:dyDescent="0.25">
      <c r="A18" s="187">
        <v>135449</v>
      </c>
      <c r="B18" s="198" t="s">
        <v>483</v>
      </c>
      <c r="C18" s="196">
        <v>30</v>
      </c>
      <c r="D18" s="193">
        <v>45</v>
      </c>
      <c r="E18" s="29">
        <f>SUM(D18*420)</f>
        <v>18900</v>
      </c>
    </row>
    <row r="19" spans="1:5" s="203" customFormat="1" ht="36.6" customHeight="1" x14ac:dyDescent="0.25">
      <c r="A19" s="187">
        <v>135455</v>
      </c>
      <c r="B19" s="198" t="s">
        <v>484</v>
      </c>
      <c r="C19" s="196">
        <v>30</v>
      </c>
      <c r="D19" s="193">
        <v>45</v>
      </c>
      <c r="E19" s="29">
        <f>SUM(D19*420)</f>
        <v>18900</v>
      </c>
    </row>
    <row r="20" spans="1:5" s="203" customFormat="1" ht="38.450000000000003" customHeight="1" x14ac:dyDescent="0.25">
      <c r="A20" s="187">
        <v>135456</v>
      </c>
      <c r="B20" s="198" t="s">
        <v>485</v>
      </c>
      <c r="C20" s="196">
        <v>30</v>
      </c>
      <c r="D20" s="193">
        <v>45</v>
      </c>
      <c r="E20" s="29">
        <f>SUM(D20*420)</f>
        <v>18900</v>
      </c>
    </row>
    <row r="21" spans="1:5" ht="17.649999999999999" customHeight="1" x14ac:dyDescent="0.25">
      <c r="A21" s="206"/>
      <c r="B21" s="207"/>
      <c r="C21" s="201"/>
      <c r="D21" s="201"/>
      <c r="E21" s="196"/>
    </row>
    <row r="22" spans="1:5" ht="23.25" x14ac:dyDescent="0.25">
      <c r="A22" s="165"/>
      <c r="B22" s="143" t="s">
        <v>366</v>
      </c>
      <c r="C22" s="143"/>
      <c r="D22" s="143"/>
      <c r="E22" s="143"/>
    </row>
    <row r="23" spans="1:5" x14ac:dyDescent="0.25">
      <c r="A23" s="159">
        <v>135460</v>
      </c>
      <c r="B23" s="198" t="s">
        <v>386</v>
      </c>
      <c r="C23" s="196">
        <v>1.3</v>
      </c>
      <c r="D23" s="196">
        <v>2</v>
      </c>
      <c r="E23" s="197">
        <v>840</v>
      </c>
    </row>
    <row r="24" spans="1:5" ht="19.149999999999999" customHeight="1" x14ac:dyDescent="0.25">
      <c r="A24" s="54">
        <v>195428</v>
      </c>
      <c r="B24" s="204" t="s">
        <v>387</v>
      </c>
      <c r="C24" s="201"/>
      <c r="D24" s="201"/>
      <c r="E24" s="201"/>
    </row>
    <row r="25" spans="1:5" s="203" customFormat="1" ht="17.649999999999999" customHeight="1" x14ac:dyDescent="0.25">
      <c r="A25" s="187">
        <v>195429</v>
      </c>
      <c r="B25" s="198" t="s">
        <v>388</v>
      </c>
      <c r="C25" s="196">
        <v>17</v>
      </c>
      <c r="D25" s="196">
        <v>35.4</v>
      </c>
      <c r="E25" s="197">
        <v>14868</v>
      </c>
    </row>
    <row r="26" spans="1:5" x14ac:dyDescent="0.25">
      <c r="A26" s="54">
        <v>195439</v>
      </c>
      <c r="B26" s="204" t="s">
        <v>389</v>
      </c>
      <c r="C26" s="201"/>
      <c r="D26" s="196"/>
      <c r="E26" s="197"/>
    </row>
    <row r="27" spans="1:5" x14ac:dyDescent="0.25">
      <c r="A27" s="54">
        <v>195440</v>
      </c>
      <c r="B27" s="204" t="s">
        <v>390</v>
      </c>
      <c r="C27" s="201"/>
      <c r="D27" s="201"/>
      <c r="E27" s="201"/>
    </row>
    <row r="28" spans="1:5" x14ac:dyDescent="0.25">
      <c r="A28" s="159">
        <v>195446</v>
      </c>
      <c r="B28" s="204"/>
      <c r="C28" s="201"/>
      <c r="D28" s="201"/>
      <c r="E28" s="201"/>
    </row>
    <row r="29" spans="1:5" x14ac:dyDescent="0.25">
      <c r="A29" s="159">
        <v>195448</v>
      </c>
      <c r="B29" s="198" t="s">
        <v>391</v>
      </c>
      <c r="C29" s="193">
        <v>18.2</v>
      </c>
      <c r="D29" s="193">
        <v>28</v>
      </c>
      <c r="E29" s="29">
        <f>SUM(D29*420)</f>
        <v>11760</v>
      </c>
    </row>
    <row r="30" spans="1:5" ht="19.899999999999999" customHeight="1" x14ac:dyDescent="0.25">
      <c r="A30" s="159">
        <v>195464</v>
      </c>
      <c r="B30" s="198" t="s">
        <v>393</v>
      </c>
      <c r="C30" s="196">
        <v>1.6</v>
      </c>
      <c r="D30" s="193">
        <v>2.8</v>
      </c>
      <c r="E30" s="29">
        <v>1180</v>
      </c>
    </row>
    <row r="31" spans="1:5" ht="19.899999999999999" customHeight="1" x14ac:dyDescent="0.25">
      <c r="A31" s="159">
        <v>195465</v>
      </c>
      <c r="B31" s="198" t="s">
        <v>394</v>
      </c>
      <c r="C31" s="196">
        <v>1.6</v>
      </c>
      <c r="D31" s="193">
        <v>2.8</v>
      </c>
      <c r="E31" s="29">
        <v>1180</v>
      </c>
    </row>
    <row r="32" spans="1:5" ht="15" customHeight="1" x14ac:dyDescent="0.25">
      <c r="A32" s="159">
        <v>196466</v>
      </c>
      <c r="B32" s="198" t="s">
        <v>395</v>
      </c>
      <c r="C32" s="196">
        <v>30</v>
      </c>
      <c r="D32" s="196">
        <v>49.5</v>
      </c>
      <c r="E32" s="29">
        <v>20790</v>
      </c>
    </row>
    <row r="33" spans="1:7" ht="15" customHeight="1" x14ac:dyDescent="0.25">
      <c r="A33" s="208">
        <v>196804</v>
      </c>
      <c r="B33" s="198" t="s">
        <v>501</v>
      </c>
      <c r="C33" s="196">
        <v>1.4</v>
      </c>
      <c r="D33" s="196">
        <v>2.2999999999999998</v>
      </c>
      <c r="E33" s="29">
        <v>970</v>
      </c>
    </row>
    <row r="34" spans="1:7" x14ac:dyDescent="0.25">
      <c r="A34" s="54">
        <v>198801</v>
      </c>
      <c r="B34" s="204" t="s">
        <v>396</v>
      </c>
      <c r="C34" s="201"/>
      <c r="D34" s="196"/>
      <c r="E34" s="197"/>
    </row>
    <row r="35" spans="1:7" x14ac:dyDescent="0.25">
      <c r="A35" s="54">
        <v>198802</v>
      </c>
      <c r="B35" s="204" t="s">
        <v>397</v>
      </c>
      <c r="C35" s="201"/>
      <c r="D35" s="201"/>
      <c r="E35" s="201"/>
    </row>
    <row r="36" spans="1:7" x14ac:dyDescent="0.25">
      <c r="A36" s="54">
        <v>198804</v>
      </c>
      <c r="B36" s="204" t="s">
        <v>398</v>
      </c>
      <c r="C36" s="201"/>
      <c r="D36" s="201"/>
      <c r="E36" s="201"/>
    </row>
    <row r="37" spans="1:7" x14ac:dyDescent="0.25">
      <c r="A37" s="54">
        <v>198805</v>
      </c>
      <c r="B37" s="204" t="s">
        <v>399</v>
      </c>
      <c r="C37" s="201"/>
      <c r="D37" s="201"/>
      <c r="E37" s="201"/>
    </row>
    <row r="38" spans="1:7" x14ac:dyDescent="0.25">
      <c r="A38" s="54">
        <v>198806</v>
      </c>
      <c r="B38" s="204" t="s">
        <v>400</v>
      </c>
      <c r="C38" s="201"/>
      <c r="D38" s="201"/>
      <c r="E38" s="201"/>
    </row>
    <row r="39" spans="1:7" s="203" customFormat="1" x14ac:dyDescent="0.25">
      <c r="A39" s="159">
        <v>198812</v>
      </c>
      <c r="B39" s="198" t="s">
        <v>401</v>
      </c>
      <c r="C39" s="189">
        <v>1.3</v>
      </c>
      <c r="D39" s="189">
        <v>2</v>
      </c>
      <c r="E39" s="190">
        <v>840</v>
      </c>
    </row>
    <row r="40" spans="1:7" x14ac:dyDescent="0.25">
      <c r="A40" s="159">
        <v>198821</v>
      </c>
      <c r="B40" s="198" t="s">
        <v>402</v>
      </c>
      <c r="C40" s="189">
        <v>1.6</v>
      </c>
      <c r="D40" s="189">
        <v>2.9</v>
      </c>
      <c r="E40" s="190">
        <v>1220</v>
      </c>
    </row>
    <row r="41" spans="1:7" ht="16.149999999999999" customHeight="1" x14ac:dyDescent="0.25">
      <c r="A41" s="159">
        <v>640102</v>
      </c>
      <c r="B41" s="198" t="s">
        <v>403</v>
      </c>
      <c r="C41" s="189">
        <v>6</v>
      </c>
      <c r="D41" s="209">
        <v>15.2</v>
      </c>
      <c r="E41" s="201">
        <v>6390</v>
      </c>
    </row>
    <row r="42" spans="1:7" s="203" customFormat="1" ht="16.899999999999999" customHeight="1" x14ac:dyDescent="0.25">
      <c r="A42" s="159">
        <v>120109</v>
      </c>
      <c r="B42" s="198" t="s">
        <v>404</v>
      </c>
      <c r="C42" s="189">
        <v>0.8</v>
      </c>
      <c r="D42" s="191">
        <v>1.1000000000000001</v>
      </c>
      <c r="E42" s="195">
        <v>470</v>
      </c>
    </row>
    <row r="43" spans="1:7" x14ac:dyDescent="0.25">
      <c r="A43" s="160"/>
      <c r="B43" s="207"/>
      <c r="C43" s="210"/>
      <c r="D43" s="191"/>
      <c r="E43" s="195"/>
    </row>
    <row r="44" spans="1:7" ht="24.4" customHeight="1" x14ac:dyDescent="0.25">
      <c r="A44" s="165"/>
      <c r="B44" s="143" t="s">
        <v>405</v>
      </c>
      <c r="C44" s="143"/>
      <c r="D44" s="143"/>
      <c r="E44" s="143"/>
      <c r="G44" s="231" t="s">
        <v>457</v>
      </c>
    </row>
    <row r="45" spans="1:7" x14ac:dyDescent="0.25">
      <c r="A45" s="182">
        <v>120110</v>
      </c>
      <c r="B45" s="98" t="s">
        <v>406</v>
      </c>
      <c r="C45" s="194">
        <v>6.6</v>
      </c>
      <c r="D45" s="211">
        <v>9.1999999999999993</v>
      </c>
      <c r="E45" s="212">
        <v>3870</v>
      </c>
      <c r="G45" s="229">
        <v>123911</v>
      </c>
    </row>
    <row r="46" spans="1:7" s="254" customFormat="1" ht="14.65" customHeight="1" x14ac:dyDescent="0.25">
      <c r="A46" s="248">
        <v>123911</v>
      </c>
      <c r="B46" s="249" t="s">
        <v>407</v>
      </c>
      <c r="C46" s="184">
        <v>6.6</v>
      </c>
      <c r="D46" s="250">
        <v>9.1999999999999993</v>
      </c>
      <c r="E46" s="253">
        <v>3870</v>
      </c>
      <c r="G46" s="255">
        <v>123915</v>
      </c>
    </row>
    <row r="47" spans="1:7" s="256" customFormat="1" ht="14.65" customHeight="1" x14ac:dyDescent="0.25">
      <c r="A47" s="248">
        <v>123912</v>
      </c>
      <c r="B47" s="249" t="s">
        <v>408</v>
      </c>
      <c r="C47" s="184">
        <v>6.6</v>
      </c>
      <c r="D47" s="250">
        <v>9.1999999999999993</v>
      </c>
      <c r="E47" s="253">
        <v>3870</v>
      </c>
      <c r="G47" s="252">
        <v>123916</v>
      </c>
    </row>
    <row r="48" spans="1:7" s="247" customFormat="1" ht="16.149999999999999" customHeight="1" x14ac:dyDescent="0.25">
      <c r="A48" s="248">
        <v>123913</v>
      </c>
      <c r="B48" s="249" t="s">
        <v>409</v>
      </c>
      <c r="C48" s="184">
        <v>6.6</v>
      </c>
      <c r="D48" s="250">
        <v>9.1999999999999993</v>
      </c>
      <c r="E48" s="253">
        <v>3870</v>
      </c>
      <c r="G48" s="252">
        <v>123917</v>
      </c>
    </row>
    <row r="49" spans="1:7" ht="31.5" x14ac:dyDescent="0.25">
      <c r="A49" s="182">
        <v>123914</v>
      </c>
      <c r="B49" s="98" t="s">
        <v>410</v>
      </c>
      <c r="C49" s="194">
        <v>6.6</v>
      </c>
      <c r="D49" s="211">
        <v>9.1999999999999993</v>
      </c>
      <c r="E49" s="212">
        <v>3870</v>
      </c>
      <c r="G49" s="229">
        <v>123918</v>
      </c>
    </row>
    <row r="50" spans="1:7" s="247" customFormat="1" x14ac:dyDescent="0.25">
      <c r="A50" s="248">
        <v>123915</v>
      </c>
      <c r="B50" s="249" t="s">
        <v>411</v>
      </c>
      <c r="C50" s="184">
        <v>6.6</v>
      </c>
      <c r="D50" s="250">
        <v>9.1999999999999993</v>
      </c>
      <c r="E50" s="253">
        <v>3870</v>
      </c>
      <c r="G50" s="252">
        <v>123919</v>
      </c>
    </row>
    <row r="51" spans="1:7" s="203" customFormat="1" ht="31.5" x14ac:dyDescent="0.25">
      <c r="A51" s="182">
        <v>123916</v>
      </c>
      <c r="B51" s="98" t="s">
        <v>412</v>
      </c>
      <c r="C51" s="194">
        <v>6.6</v>
      </c>
      <c r="D51" s="211">
        <v>9.1999999999999993</v>
      </c>
      <c r="E51" s="212">
        <v>3870</v>
      </c>
      <c r="G51" s="229">
        <v>123923</v>
      </c>
    </row>
    <row r="52" spans="1:7" s="256" customFormat="1" ht="16.899999999999999" customHeight="1" x14ac:dyDescent="0.25">
      <c r="A52" s="248">
        <v>123917</v>
      </c>
      <c r="B52" s="249" t="s">
        <v>413</v>
      </c>
      <c r="C52" s="184">
        <v>6.6</v>
      </c>
      <c r="D52" s="250">
        <v>9.1999999999999993</v>
      </c>
      <c r="E52" s="253">
        <v>3870</v>
      </c>
      <c r="G52" s="252">
        <v>123913</v>
      </c>
    </row>
    <row r="53" spans="1:7" ht="18.95" customHeight="1" x14ac:dyDescent="0.25">
      <c r="A53" s="182">
        <v>123918</v>
      </c>
      <c r="B53" s="98" t="s">
        <v>414</v>
      </c>
      <c r="C53" s="189">
        <v>6.6</v>
      </c>
      <c r="D53" s="191">
        <v>9.1999999999999993</v>
      </c>
      <c r="E53" s="213">
        <v>3870</v>
      </c>
      <c r="G53" s="229">
        <v>123921</v>
      </c>
    </row>
    <row r="54" spans="1:7" ht="31.5" x14ac:dyDescent="0.25">
      <c r="A54" s="182">
        <v>123919</v>
      </c>
      <c r="B54" s="98" t="s">
        <v>415</v>
      </c>
      <c r="C54" s="194">
        <v>6.6</v>
      </c>
      <c r="D54" s="211">
        <v>9.1999999999999993</v>
      </c>
      <c r="E54" s="212">
        <v>3870</v>
      </c>
    </row>
    <row r="55" spans="1:7" s="257" customFormat="1" x14ac:dyDescent="0.25">
      <c r="A55" s="248">
        <v>123920</v>
      </c>
      <c r="B55" s="249" t="s">
        <v>416</v>
      </c>
      <c r="C55" s="184">
        <v>6.6</v>
      </c>
      <c r="D55" s="250">
        <v>9.1999999999999993</v>
      </c>
      <c r="E55" s="253">
        <v>3870</v>
      </c>
    </row>
    <row r="56" spans="1:7" s="247" customFormat="1" ht="19.350000000000001" customHeight="1" x14ac:dyDescent="0.25">
      <c r="A56" s="248">
        <v>123921</v>
      </c>
      <c r="B56" s="249" t="s">
        <v>417</v>
      </c>
      <c r="C56" s="184">
        <v>6.6</v>
      </c>
      <c r="D56" s="250">
        <v>9.1999999999999993</v>
      </c>
      <c r="E56" s="253">
        <v>3870</v>
      </c>
    </row>
    <row r="57" spans="1:7" s="256" customFormat="1" x14ac:dyDescent="0.25">
      <c r="A57" s="248">
        <v>123922</v>
      </c>
      <c r="B57" s="249" t="s">
        <v>418</v>
      </c>
      <c r="C57" s="184">
        <v>6.6</v>
      </c>
      <c r="D57" s="250">
        <v>9.1999999999999993</v>
      </c>
      <c r="E57" s="253">
        <v>3870</v>
      </c>
    </row>
    <row r="58" spans="1:7" s="247" customFormat="1" x14ac:dyDescent="0.25">
      <c r="A58" s="248">
        <v>123923</v>
      </c>
      <c r="B58" s="249" t="s">
        <v>419</v>
      </c>
      <c r="C58" s="184">
        <v>6.6</v>
      </c>
      <c r="D58" s="250">
        <v>9.1999999999999993</v>
      </c>
      <c r="E58" s="253">
        <v>3870</v>
      </c>
    </row>
    <row r="59" spans="1:7" x14ac:dyDescent="0.25">
      <c r="A59" s="187">
        <v>123924</v>
      </c>
      <c r="B59" s="214" t="s">
        <v>420</v>
      </c>
      <c r="C59" s="215">
        <v>6.6</v>
      </c>
      <c r="D59" s="200">
        <v>9.1999999999999993</v>
      </c>
      <c r="E59" s="216">
        <v>3870</v>
      </c>
    </row>
    <row r="60" spans="1:7" s="256" customFormat="1" ht="17.100000000000001" customHeight="1" x14ac:dyDescent="0.25">
      <c r="A60" s="248">
        <v>123926</v>
      </c>
      <c r="B60" s="249" t="s">
        <v>421</v>
      </c>
      <c r="C60" s="245">
        <v>6.6</v>
      </c>
      <c r="D60" s="245">
        <v>9.1999999999999993</v>
      </c>
      <c r="E60" s="246">
        <v>3870</v>
      </c>
    </row>
    <row r="61" spans="1:7" s="203" customFormat="1" ht="17.100000000000001" customHeight="1" x14ac:dyDescent="0.25">
      <c r="A61" s="187">
        <v>125901</v>
      </c>
      <c r="B61" s="188" t="s">
        <v>422</v>
      </c>
      <c r="C61" s="196">
        <v>7.5</v>
      </c>
      <c r="D61" s="196">
        <v>11.4</v>
      </c>
      <c r="E61" s="197">
        <v>4790</v>
      </c>
    </row>
    <row r="62" spans="1:7" x14ac:dyDescent="0.25">
      <c r="A62" s="182">
        <v>125904</v>
      </c>
      <c r="B62" s="204" t="s">
        <v>423</v>
      </c>
      <c r="C62" s="201"/>
      <c r="D62" s="201"/>
      <c r="E62" s="201"/>
    </row>
    <row r="63" spans="1:7" x14ac:dyDescent="0.25">
      <c r="A63" s="187">
        <v>125905</v>
      </c>
      <c r="B63" s="188" t="s">
        <v>424</v>
      </c>
      <c r="C63" s="196">
        <v>6.6</v>
      </c>
      <c r="D63" s="193">
        <v>10</v>
      </c>
      <c r="E63" s="29">
        <f>SUM(D63*420)</f>
        <v>4200</v>
      </c>
    </row>
    <row r="64" spans="1:7" ht="17.45" customHeight="1" x14ac:dyDescent="0.25">
      <c r="A64" s="187">
        <v>125906</v>
      </c>
      <c r="B64" s="198" t="s">
        <v>425</v>
      </c>
      <c r="C64" s="196">
        <v>6.6</v>
      </c>
      <c r="D64" s="193">
        <v>10</v>
      </c>
      <c r="E64" s="29">
        <f>SUM(D64*420)</f>
        <v>4200</v>
      </c>
    </row>
    <row r="65" spans="1:5" x14ac:dyDescent="0.25">
      <c r="A65" s="217">
        <v>1280130</v>
      </c>
      <c r="B65" s="204" t="s">
        <v>426</v>
      </c>
      <c r="C65" s="218"/>
      <c r="D65" s="219"/>
      <c r="E65" s="220"/>
    </row>
    <row r="66" spans="1:5" x14ac:dyDescent="0.25">
      <c r="A66" s="187">
        <v>225435</v>
      </c>
      <c r="B66" s="198" t="s">
        <v>427</v>
      </c>
      <c r="C66" s="221">
        <v>6.6</v>
      </c>
      <c r="D66" s="221">
        <v>9.1999999999999993</v>
      </c>
      <c r="E66" s="29">
        <v>3870</v>
      </c>
    </row>
    <row r="67" spans="1:5" x14ac:dyDescent="0.25">
      <c r="A67" s="159">
        <v>225436</v>
      </c>
      <c r="B67" s="198" t="s">
        <v>428</v>
      </c>
      <c r="C67" s="221">
        <v>6.6</v>
      </c>
      <c r="D67" s="221">
        <v>9.1999999999999993</v>
      </c>
      <c r="E67" s="29">
        <v>3870</v>
      </c>
    </row>
    <row r="69" spans="1:5" ht="23.25" x14ac:dyDescent="0.25">
      <c r="A69" s="262"/>
      <c r="B69" s="263" t="s">
        <v>429</v>
      </c>
      <c r="C69" s="264" t="s">
        <v>481</v>
      </c>
      <c r="D69" s="263"/>
      <c r="E69" s="263"/>
    </row>
    <row r="70" spans="1:5" s="259" customFormat="1" x14ac:dyDescent="0.25">
      <c r="A70" s="227">
        <v>20126</v>
      </c>
      <c r="B70" s="260" t="s">
        <v>430</v>
      </c>
      <c r="C70" s="261">
        <v>45</v>
      </c>
      <c r="D70" s="227"/>
      <c r="E70" s="227"/>
    </row>
    <row r="71" spans="1:5" s="259" customFormat="1" x14ac:dyDescent="0.25">
      <c r="A71" s="227">
        <v>30127</v>
      </c>
      <c r="B71" s="260" t="s">
        <v>431</v>
      </c>
      <c r="C71" s="261">
        <v>14.9</v>
      </c>
      <c r="D71" s="227"/>
      <c r="E71" s="227"/>
    </row>
    <row r="72" spans="1:5" x14ac:dyDescent="0.25">
      <c r="A72" s="227">
        <v>30128</v>
      </c>
      <c r="B72" s="188" t="s">
        <v>432</v>
      </c>
      <c r="C72" s="221"/>
      <c r="D72" s="221"/>
      <c r="E72" s="29"/>
    </row>
    <row r="73" spans="1:5" s="259" customFormat="1" x14ac:dyDescent="0.25">
      <c r="A73" s="227">
        <v>30129</v>
      </c>
      <c r="B73" s="260" t="s">
        <v>478</v>
      </c>
      <c r="C73" s="261">
        <v>41</v>
      </c>
      <c r="D73" s="261"/>
      <c r="E73" s="261"/>
    </row>
    <row r="74" spans="1:5" x14ac:dyDescent="0.25">
      <c r="A74" s="227" t="s">
        <v>434</v>
      </c>
      <c r="B74" s="188" t="s">
        <v>435</v>
      </c>
      <c r="C74" s="221">
        <v>7.7</v>
      </c>
      <c r="D74" s="221"/>
      <c r="E74" s="29"/>
    </row>
    <row r="75" spans="1:5" x14ac:dyDescent="0.25">
      <c r="A75" s="227" t="s">
        <v>436</v>
      </c>
      <c r="B75" s="188" t="s">
        <v>437</v>
      </c>
      <c r="C75" s="221">
        <v>8.8000000000000007</v>
      </c>
      <c r="D75" s="221"/>
      <c r="E75" s="29"/>
    </row>
    <row r="76" spans="1:5" x14ac:dyDescent="0.25">
      <c r="A76" s="227">
        <v>30131</v>
      </c>
      <c r="B76" s="188" t="s">
        <v>438</v>
      </c>
      <c r="C76" s="221">
        <v>8.8000000000000007</v>
      </c>
      <c r="D76" s="221"/>
      <c r="E76" s="29"/>
    </row>
    <row r="77" spans="1:5" s="4" customFormat="1" x14ac:dyDescent="0.25">
      <c r="A77" s="160" t="s">
        <v>479</v>
      </c>
      <c r="B77" s="207" t="s">
        <v>480</v>
      </c>
      <c r="C77" s="196">
        <v>21.5</v>
      </c>
      <c r="D77" s="196"/>
      <c r="E77" s="223"/>
    </row>
    <row r="78" spans="1:5" s="2" customFormat="1" ht="16.149999999999999" customHeight="1" outlineLevel="3" x14ac:dyDescent="0.25"/>
    <row r="79" spans="1:5" s="2" customFormat="1" x14ac:dyDescent="0.25"/>
    <row r="80" spans="1: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</sheetData>
  <sheetProtection algorithmName="SHA-512" hashValue="Y94DYRjLQqRJjVZoXupa+jzNJC55SwCiqD36kk8KyOuHTmTr2Xxt427moK6K/xBW07yqdCEm16wTBYJXw96Z1Q==" saltValue="SRZHHroLuOpRXIaQ9gOvGw==" spinCount="100000" sheet="1" formatCells="0" formatColumns="0" formatRows="0" insertColumns="0" insertRows="0" insertHyperlinks="0" deleteColumns="0" deleteRows="0" sort="0" autoFilter="0" pivotTables="0"/>
  <mergeCells count="3">
    <mergeCell ref="A1:B1"/>
    <mergeCell ref="C1:E1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Alap</vt:lpstr>
      <vt:lpstr>Belső és turmalinos</vt:lpstr>
      <vt:lpstr>Alap!Nyomtatási_terület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László Madarász</cp:lastModifiedBy>
  <dcterms:created xsi:type="dcterms:W3CDTF">2023-08-10T06:51:50Z</dcterms:created>
  <dcterms:modified xsi:type="dcterms:W3CDTF">2023-12-10T15:35:37Z</dcterms:modified>
</cp:coreProperties>
</file>